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70" windowWidth="15480" windowHeight="5580" activeTab="0"/>
  </bookViews>
  <sheets>
    <sheet name="2008 felújítás" sheetId="1" r:id="rId1"/>
  </sheets>
  <definedNames>
    <definedName name="_xlnm.Print_Titles" localSheetId="0">'2008 felújítás'!$1:$2</definedName>
    <definedName name="_xlnm.Print_Area" localSheetId="0">'2008 felújítás'!$A$1:$H$54</definedName>
  </definedNames>
  <calcPr fullCalcOnLoad="1"/>
</workbook>
</file>

<file path=xl/sharedStrings.xml><?xml version="1.0" encoding="utf-8"?>
<sst xmlns="http://schemas.openxmlformats.org/spreadsheetml/2006/main" count="78" uniqueCount="68">
  <si>
    <t>Intézmény</t>
  </si>
  <si>
    <t>(E Ft)</t>
  </si>
  <si>
    <t>Megnevezés</t>
  </si>
  <si>
    <t>Összeg</t>
  </si>
  <si>
    <t>Intézményi hatáskörben</t>
  </si>
  <si>
    <t>Felügyeleti szervi támogatás</t>
  </si>
  <si>
    <t>Mindösszesen:</t>
  </si>
  <si>
    <t>Harruckern János Közoktatási Intézmény, Gyula</t>
  </si>
  <si>
    <t>Módosított előirányzat (E Ft)</t>
  </si>
  <si>
    <t>Teljesítés (E Ft)</t>
  </si>
  <si>
    <t>Teljesítés/ módosított ei (%)</t>
  </si>
  <si>
    <t xml:space="preserve"> A Békés Megyei Önkormányzat intézményeinek 2008. évi felújítási kiadásai</t>
  </si>
  <si>
    <t>Mezőhegyesi feladatellátás átvétele miatt épület felújításra</t>
  </si>
  <si>
    <t>Gyula, Szent István u. 38. sz alatti központi telephely mellékhelyiségeinek felújítása saját munkaerő igénybevételével</t>
  </si>
  <si>
    <t>energiaracionalizálás, nyílászárócsere</t>
  </si>
  <si>
    <t>Gyula, Szent István u. 38. sz alatti központi telephely udvar felújítása</t>
  </si>
  <si>
    <t>tornaterem felújítás</t>
  </si>
  <si>
    <t>Elek Tanétterem felújítás</t>
  </si>
  <si>
    <t>Gyula, Szt. István u. 36. kapu felújítása</t>
  </si>
  <si>
    <t>Gyula, Béke sgt. Kollégiumi kapu felújítása</t>
  </si>
  <si>
    <t>Gyula, tan- és sportpálya felújítása</t>
  </si>
  <si>
    <t>Összesen</t>
  </si>
  <si>
    <t>Farkas Gyula Közoktatási Intézmény</t>
  </si>
  <si>
    <t>személygépkocsi ételhordásra alkalmassá tétele</t>
  </si>
  <si>
    <t>oktató oldali pedálrendszer beszerelése</t>
  </si>
  <si>
    <t>Szánthó u. 10. felújítása</t>
  </si>
  <si>
    <t>tetőcsomagtartó, tükrök</t>
  </si>
  <si>
    <t>szg. benzin-gáz üzeművé alakítása</t>
  </si>
  <si>
    <t>Békés Megyei Szociális és Gyermekvédelmi Központ, Bcs.</t>
  </si>
  <si>
    <t>Gyula, Ady E. u. 3. irattár, iroda, vizesblokk-átalakítás, konyha</t>
  </si>
  <si>
    <t>energiaracionalizálás, telefonközpont korszerűsítése</t>
  </si>
  <si>
    <t>épület-felújítás</t>
  </si>
  <si>
    <t>Tüdőgondozó tető</t>
  </si>
  <si>
    <t>addigtológia járda</t>
  </si>
  <si>
    <t>addigtológia tetőfedés</t>
  </si>
  <si>
    <t>"Kristály" bejárat aszfaltozás</t>
  </si>
  <si>
    <t>Mezőhegyes tető</t>
  </si>
  <si>
    <t>Mezőhegyes nővérszoba felújítás</t>
  </si>
  <si>
    <t>Hajnal István Szociális Szolgáltató Centrum, Békés</t>
  </si>
  <si>
    <t>energiaracionálás, 2db személyfelvonó felújítása</t>
  </si>
  <si>
    <t>Békés Megyei Tudásház és Könytár</t>
  </si>
  <si>
    <t>parkettázás</t>
  </si>
  <si>
    <t>Könyvtár földszint átalakítás</t>
  </si>
  <si>
    <t>Gyermekkönyvtár rámpa kialakítás</t>
  </si>
  <si>
    <t>Békés Megyei Múzeumok Igazgatósága</t>
  </si>
  <si>
    <t>Gyulai Múzeum felújítása (vízmentesítése)</t>
  </si>
  <si>
    <t>Békés Megyei Körös-menti Szociális Centrum, Szarvas</t>
  </si>
  <si>
    <t>magyarbánhegyesi mosoda átalakítása</t>
  </si>
  <si>
    <t>Kerítésfelújítás Szarvas</t>
  </si>
  <si>
    <t>Parkoló felújítás, Mezőkovácsháza</t>
  </si>
  <si>
    <t>Homlokzatkialakítás, feliratkészítés Szarvas</t>
  </si>
  <si>
    <t>Nyílászáró készítés Szarvas</t>
  </si>
  <si>
    <t>Padlóburkolás Nagyszénás Rehab. Részleg</t>
  </si>
  <si>
    <t>Lambériázás Szarvas</t>
  </si>
  <si>
    <t>Raktárhelyiség felújítása , Mezőkovácsháza</t>
  </si>
  <si>
    <t>Fűtésrendszer felújítása Szarvas</t>
  </si>
  <si>
    <t>Átalakítási munkálatok Magyarbánhegyes telephely</t>
  </si>
  <si>
    <t>összesen</t>
  </si>
  <si>
    <t>Békés Megyei Jókai Színház, Békéscsaba</t>
  </si>
  <si>
    <t>egyéb felújítások (kamerás megfigyelő és beléptető rendszer, homlokzat festés javítás, térburkolat javítása, próbaterem festése, stb)</t>
  </si>
  <si>
    <t>Stúdió színház felújítása</t>
  </si>
  <si>
    <t>Békés Megyei Levéltár</t>
  </si>
  <si>
    <t>energiaracionalizálás, nyílászárófelújítás</t>
  </si>
  <si>
    <t>Felújítási munkálatokra</t>
  </si>
  <si>
    <t>BM-i Tüzeléstechnikai Vállalat épület kialakítása</t>
  </si>
  <si>
    <t>Ingatlanfelújítás</t>
  </si>
  <si>
    <t>Békés Megyei Pándy Kálmán Kórház, Gyula</t>
  </si>
  <si>
    <t>Békés Megye Képviselő-testülete Ellátó és Szolgáltató Szervezet, Békéscsaba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</si>
</sst>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6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0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9" fillId="0" borderId="15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8" xfId="0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10" fontId="9" fillId="0" borderId="20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3" fontId="0" fillId="0" borderId="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0" fontId="9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9" fillId="0" borderId="15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9" fillId="0" borderId="19" xfId="0" applyNumberFormat="1" applyFont="1" applyBorder="1" applyAlignment="1">
      <alignment/>
    </xf>
    <xf numFmtId="10" fontId="9" fillId="0" borderId="19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10" fontId="9" fillId="0" borderId="2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9" fillId="0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tabSelected="1" zoomScale="70" zoomScaleNormal="70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A15"/>
    </sheetView>
  </sheetViews>
  <sheetFormatPr defaultColWidth="8.796875" defaultRowHeight="15"/>
  <cols>
    <col min="1" max="1" width="69.59765625" style="0" customWidth="1"/>
    <col min="2" max="2" width="58.69921875" style="10" customWidth="1"/>
    <col min="3" max="3" width="12.19921875" style="10" customWidth="1"/>
    <col min="4" max="4" width="56.59765625" style="10" customWidth="1"/>
    <col min="5" max="5" width="13.69921875" style="10" customWidth="1"/>
    <col min="6" max="6" width="17.3984375" style="10" customWidth="1"/>
    <col min="7" max="7" width="10.8984375" style="0" customWidth="1"/>
    <col min="8" max="8" width="13.5" style="0" customWidth="1"/>
  </cols>
  <sheetData>
    <row r="1" spans="1:7" ht="24" customHeight="1">
      <c r="A1" s="8" t="s">
        <v>11</v>
      </c>
      <c r="B1" s="9"/>
      <c r="C1" s="9"/>
      <c r="D1" s="9"/>
      <c r="E1" s="9"/>
      <c r="F1" s="9"/>
      <c r="G1" s="7"/>
    </row>
    <row r="2" spans="1:7" ht="24" customHeight="1" thickBot="1">
      <c r="A2" s="8"/>
      <c r="B2" s="9"/>
      <c r="C2" s="9"/>
      <c r="D2" s="9"/>
      <c r="E2" s="9"/>
      <c r="F2" s="9"/>
      <c r="G2" s="7"/>
    </row>
    <row r="3" spans="1:10" ht="15.75">
      <c r="A3" s="12"/>
      <c r="B3" s="13"/>
      <c r="C3" s="14"/>
      <c r="D3" s="6"/>
      <c r="E3" s="14"/>
      <c r="F3" s="110" t="s">
        <v>8</v>
      </c>
      <c r="G3" s="110" t="s">
        <v>9</v>
      </c>
      <c r="H3" s="113" t="s">
        <v>10</v>
      </c>
      <c r="I3" s="2"/>
      <c r="J3" s="2"/>
    </row>
    <row r="4" spans="1:10" ht="15.75">
      <c r="A4" s="15"/>
      <c r="B4" s="93" t="s">
        <v>5</v>
      </c>
      <c r="C4" s="94"/>
      <c r="D4" s="95" t="s">
        <v>4</v>
      </c>
      <c r="E4" s="94"/>
      <c r="F4" s="111"/>
      <c r="G4" s="111"/>
      <c r="H4" s="114"/>
      <c r="I4" s="2"/>
      <c r="J4" s="2"/>
    </row>
    <row r="5" spans="1:10" ht="15.75">
      <c r="A5" s="16" t="s">
        <v>0</v>
      </c>
      <c r="B5" s="17" t="s">
        <v>2</v>
      </c>
      <c r="C5" s="18" t="s">
        <v>3</v>
      </c>
      <c r="D5" s="19" t="s">
        <v>2</v>
      </c>
      <c r="E5" s="18" t="s">
        <v>3</v>
      </c>
      <c r="F5" s="111"/>
      <c r="G5" s="111"/>
      <c r="H5" s="114"/>
      <c r="I5" s="2"/>
      <c r="J5" s="2"/>
    </row>
    <row r="6" spans="1:10" ht="15.75">
      <c r="A6" s="20"/>
      <c r="B6" s="21"/>
      <c r="C6" s="18" t="s">
        <v>1</v>
      </c>
      <c r="D6" s="19"/>
      <c r="E6" s="18" t="s">
        <v>1</v>
      </c>
      <c r="F6" s="111"/>
      <c r="G6" s="111"/>
      <c r="H6" s="114"/>
      <c r="I6" s="2"/>
      <c r="J6" s="2"/>
    </row>
    <row r="7" spans="1:10" ht="16.5" thickBot="1">
      <c r="A7" s="20"/>
      <c r="B7" s="22"/>
      <c r="C7" s="23"/>
      <c r="D7" s="24"/>
      <c r="E7" s="23"/>
      <c r="F7" s="112"/>
      <c r="G7" s="112"/>
      <c r="H7" s="115"/>
      <c r="I7" s="2"/>
      <c r="J7" s="2"/>
    </row>
    <row r="8" spans="1:10" ht="30.75" thickBot="1">
      <c r="A8" s="96" t="s">
        <v>7</v>
      </c>
      <c r="B8" s="25" t="s">
        <v>12</v>
      </c>
      <c r="C8" s="56">
        <v>3500</v>
      </c>
      <c r="D8" s="26" t="s">
        <v>13</v>
      </c>
      <c r="E8" s="67">
        <v>2000</v>
      </c>
      <c r="F8" s="89">
        <f>C15+E15</f>
        <v>37397</v>
      </c>
      <c r="G8" s="87">
        <v>36250</v>
      </c>
      <c r="H8" s="90">
        <f>G8/F8</f>
        <v>0.9693290905687622</v>
      </c>
      <c r="I8" s="2"/>
      <c r="J8" s="2"/>
    </row>
    <row r="9" spans="1:10" ht="16.5" thickBot="1">
      <c r="A9" s="97"/>
      <c r="B9" s="27" t="s">
        <v>14</v>
      </c>
      <c r="C9" s="57">
        <v>6600</v>
      </c>
      <c r="D9" s="28" t="s">
        <v>15</v>
      </c>
      <c r="E9" s="68">
        <f>2200+2550</f>
        <v>4750</v>
      </c>
      <c r="F9" s="89"/>
      <c r="G9" s="87"/>
      <c r="H9" s="90"/>
      <c r="I9" s="2"/>
      <c r="J9" s="2"/>
    </row>
    <row r="10" spans="1:10" ht="16.5" thickBot="1">
      <c r="A10" s="97"/>
      <c r="B10" s="27" t="s">
        <v>16</v>
      </c>
      <c r="C10" s="57">
        <v>9000</v>
      </c>
      <c r="D10" s="28" t="s">
        <v>16</v>
      </c>
      <c r="E10" s="68">
        <f>2000+6000</f>
        <v>8000</v>
      </c>
      <c r="F10" s="89"/>
      <c r="G10" s="87"/>
      <c r="H10" s="90"/>
      <c r="I10" s="2"/>
      <c r="J10" s="2"/>
    </row>
    <row r="11" spans="1:10" ht="12.75" customHeight="1" thickBot="1">
      <c r="A11" s="97"/>
      <c r="B11" s="27"/>
      <c r="C11" s="57"/>
      <c r="D11" s="28" t="s">
        <v>17</v>
      </c>
      <c r="E11" s="68">
        <v>1000</v>
      </c>
      <c r="F11" s="89"/>
      <c r="G11" s="87"/>
      <c r="H11" s="90"/>
      <c r="I11" s="2"/>
      <c r="J11" s="2"/>
    </row>
    <row r="12" spans="1:10" ht="16.5" thickBot="1">
      <c r="A12" s="97"/>
      <c r="B12" s="27"/>
      <c r="C12" s="57"/>
      <c r="D12" s="28" t="s">
        <v>18</v>
      </c>
      <c r="E12" s="68">
        <v>545</v>
      </c>
      <c r="F12" s="89"/>
      <c r="G12" s="87"/>
      <c r="H12" s="90"/>
      <c r="I12" s="2"/>
      <c r="J12" s="2"/>
    </row>
    <row r="13" spans="1:10" ht="16.5" thickBot="1">
      <c r="A13" s="97"/>
      <c r="B13" s="27"/>
      <c r="C13" s="57"/>
      <c r="D13" s="28" t="s">
        <v>19</v>
      </c>
      <c r="E13" s="68">
        <v>820</v>
      </c>
      <c r="F13" s="89"/>
      <c r="G13" s="87"/>
      <c r="H13" s="90"/>
      <c r="I13" s="2"/>
      <c r="J13" s="2"/>
    </row>
    <row r="14" spans="1:10" ht="15" customHeight="1" thickBot="1">
      <c r="A14" s="97"/>
      <c r="B14" s="27"/>
      <c r="C14" s="57"/>
      <c r="D14" s="28" t="s">
        <v>20</v>
      </c>
      <c r="E14" s="68">
        <v>1182</v>
      </c>
      <c r="F14" s="89"/>
      <c r="G14" s="87"/>
      <c r="H14" s="90"/>
      <c r="I14" s="2"/>
      <c r="J14" s="2"/>
    </row>
    <row r="15" spans="1:10" ht="16.5" thickBot="1">
      <c r="A15" s="98"/>
      <c r="B15" s="29" t="s">
        <v>21</v>
      </c>
      <c r="C15" s="58">
        <f>SUM(C8:C11)</f>
        <v>19100</v>
      </c>
      <c r="D15" s="30" t="s">
        <v>21</v>
      </c>
      <c r="E15" s="39">
        <f>SUM(E8:E14)</f>
        <v>18297</v>
      </c>
      <c r="F15" s="89"/>
      <c r="G15" s="87"/>
      <c r="H15" s="90"/>
      <c r="I15" s="2"/>
      <c r="J15" s="2"/>
    </row>
    <row r="16" spans="1:10" ht="16.5" thickBot="1">
      <c r="A16" s="99" t="s">
        <v>22</v>
      </c>
      <c r="B16" s="31"/>
      <c r="C16" s="59"/>
      <c r="D16" s="31" t="s">
        <v>23</v>
      </c>
      <c r="E16" s="69">
        <v>399</v>
      </c>
      <c r="F16" s="89">
        <f>C21+E21</f>
        <v>11112</v>
      </c>
      <c r="G16" s="87">
        <v>11112</v>
      </c>
      <c r="H16" s="90">
        <f>G16/F16</f>
        <v>1</v>
      </c>
      <c r="I16" s="2"/>
      <c r="J16" s="2"/>
    </row>
    <row r="17" spans="1:10" ht="16.5" thickBot="1">
      <c r="A17" s="100"/>
      <c r="B17" s="32"/>
      <c r="C17" s="57"/>
      <c r="D17" s="32" t="s">
        <v>24</v>
      </c>
      <c r="E17" s="70">
        <v>121</v>
      </c>
      <c r="F17" s="89"/>
      <c r="G17" s="87"/>
      <c r="H17" s="90"/>
      <c r="I17" s="2"/>
      <c r="J17" s="2"/>
    </row>
    <row r="18" spans="1:10" ht="16.5" thickBot="1">
      <c r="A18" s="100"/>
      <c r="B18" s="32"/>
      <c r="C18" s="57"/>
      <c r="D18" s="32" t="s">
        <v>25</v>
      </c>
      <c r="E18" s="70">
        <v>10292</v>
      </c>
      <c r="F18" s="89"/>
      <c r="G18" s="87"/>
      <c r="H18" s="90"/>
      <c r="I18" s="2"/>
      <c r="J18" s="2"/>
    </row>
    <row r="19" spans="1:10" ht="16.5" thickBot="1">
      <c r="A19" s="100"/>
      <c r="B19" s="32"/>
      <c r="C19" s="57"/>
      <c r="D19" s="32" t="s">
        <v>26</v>
      </c>
      <c r="E19" s="70">
        <v>20</v>
      </c>
      <c r="F19" s="89"/>
      <c r="G19" s="87"/>
      <c r="H19" s="90"/>
      <c r="I19" s="2"/>
      <c r="J19" s="2"/>
    </row>
    <row r="20" spans="1:10" ht="16.5" thickBot="1">
      <c r="A20" s="100"/>
      <c r="B20" s="32"/>
      <c r="C20" s="57"/>
      <c r="D20" s="33" t="s">
        <v>27</v>
      </c>
      <c r="E20" s="71">
        <v>280</v>
      </c>
      <c r="F20" s="89"/>
      <c r="G20" s="87"/>
      <c r="H20" s="90"/>
      <c r="I20" s="2"/>
      <c r="J20" s="2"/>
    </row>
    <row r="21" spans="1:10" ht="16.5" thickBot="1">
      <c r="A21" s="101"/>
      <c r="B21" s="29"/>
      <c r="C21" s="58"/>
      <c r="D21" s="29" t="s">
        <v>21</v>
      </c>
      <c r="E21" s="72">
        <f>SUM(E16:E20)</f>
        <v>11112</v>
      </c>
      <c r="F21" s="89"/>
      <c r="G21" s="87"/>
      <c r="H21" s="90"/>
      <c r="I21" s="2"/>
      <c r="J21" s="2"/>
    </row>
    <row r="22" spans="1:10" ht="16.5" thickBot="1">
      <c r="A22" s="34" t="s">
        <v>28</v>
      </c>
      <c r="B22" s="35"/>
      <c r="C22" s="60"/>
      <c r="D22" s="36" t="s">
        <v>29</v>
      </c>
      <c r="E22" s="73">
        <f>4350+300</f>
        <v>4650</v>
      </c>
      <c r="F22" s="51">
        <f>E22+C22</f>
        <v>4650</v>
      </c>
      <c r="G22" s="52">
        <v>4585</v>
      </c>
      <c r="H22" s="54">
        <f>G22/F22</f>
        <v>0.986021505376344</v>
      </c>
      <c r="I22" s="2"/>
      <c r="J22" s="2"/>
    </row>
    <row r="23" spans="1:10" ht="16.5" thickBot="1">
      <c r="A23" s="102" t="s">
        <v>66</v>
      </c>
      <c r="B23" s="37" t="s">
        <v>30</v>
      </c>
      <c r="C23" s="61">
        <v>13500</v>
      </c>
      <c r="D23" s="37" t="s">
        <v>31</v>
      </c>
      <c r="E23" s="74">
        <f>20000-16028</f>
        <v>3972</v>
      </c>
      <c r="F23" s="89">
        <f>C30+E30</f>
        <v>37472</v>
      </c>
      <c r="G23" s="87">
        <v>37472</v>
      </c>
      <c r="H23" s="90">
        <f>G23/F23</f>
        <v>1</v>
      </c>
      <c r="I23" s="2"/>
      <c r="J23" s="2"/>
    </row>
    <row r="24" spans="1:10" ht="16.5" thickBot="1">
      <c r="A24" s="100"/>
      <c r="B24" s="28"/>
      <c r="C24" s="62"/>
      <c r="D24" s="28" t="s">
        <v>32</v>
      </c>
      <c r="E24" s="75">
        <v>4200</v>
      </c>
      <c r="F24" s="89"/>
      <c r="G24" s="87"/>
      <c r="H24" s="90"/>
      <c r="I24" s="2"/>
      <c r="J24" s="2"/>
    </row>
    <row r="25" spans="1:10" ht="16.5" thickBot="1">
      <c r="A25" s="100"/>
      <c r="B25" s="28"/>
      <c r="C25" s="62"/>
      <c r="D25" s="28" t="s">
        <v>33</v>
      </c>
      <c r="E25" s="75">
        <v>3600</v>
      </c>
      <c r="F25" s="89"/>
      <c r="G25" s="87"/>
      <c r="H25" s="90"/>
      <c r="I25" s="2"/>
      <c r="J25" s="2"/>
    </row>
    <row r="26" spans="1:10" ht="16.5" thickBot="1">
      <c r="A26" s="100"/>
      <c r="B26" s="28"/>
      <c r="C26" s="62"/>
      <c r="D26" s="28" t="s">
        <v>34</v>
      </c>
      <c r="E26" s="75">
        <v>6500</v>
      </c>
      <c r="F26" s="89"/>
      <c r="G26" s="87"/>
      <c r="H26" s="90"/>
      <c r="I26" s="2"/>
      <c r="J26" s="2"/>
    </row>
    <row r="27" spans="1:10" ht="16.5" thickBot="1">
      <c r="A27" s="100"/>
      <c r="B27" s="28"/>
      <c r="C27" s="62"/>
      <c r="D27" s="28" t="s">
        <v>35</v>
      </c>
      <c r="E27" s="75">
        <v>1200</v>
      </c>
      <c r="F27" s="89"/>
      <c r="G27" s="87"/>
      <c r="H27" s="90"/>
      <c r="I27" s="2"/>
      <c r="J27" s="2"/>
    </row>
    <row r="28" spans="1:10" ht="16.5" thickBot="1">
      <c r="A28" s="100"/>
      <c r="B28" s="28"/>
      <c r="C28" s="62"/>
      <c r="D28" s="28" t="s">
        <v>36</v>
      </c>
      <c r="E28" s="75">
        <v>4000</v>
      </c>
      <c r="F28" s="89"/>
      <c r="G28" s="87"/>
      <c r="H28" s="90"/>
      <c r="I28" s="2"/>
      <c r="J28" s="2"/>
    </row>
    <row r="29" spans="1:10" ht="16.5" thickBot="1">
      <c r="A29" s="100"/>
      <c r="B29" s="28"/>
      <c r="C29" s="62"/>
      <c r="D29" s="28" t="s">
        <v>37</v>
      </c>
      <c r="E29" s="75">
        <v>500</v>
      </c>
      <c r="F29" s="89"/>
      <c r="G29" s="87"/>
      <c r="H29" s="90"/>
      <c r="I29" s="2"/>
      <c r="J29" s="2"/>
    </row>
    <row r="30" spans="1:8" ht="16.5" thickBot="1">
      <c r="A30" s="101"/>
      <c r="B30" s="30" t="s">
        <v>21</v>
      </c>
      <c r="C30" s="63">
        <v>13500</v>
      </c>
      <c r="D30" s="38" t="s">
        <v>21</v>
      </c>
      <c r="E30" s="39">
        <f>SUM(E23:E29)</f>
        <v>23972</v>
      </c>
      <c r="F30" s="89"/>
      <c r="G30" s="87"/>
      <c r="H30" s="90"/>
    </row>
    <row r="31" spans="1:8" ht="16.5" thickBot="1">
      <c r="A31" s="34" t="s">
        <v>38</v>
      </c>
      <c r="B31" s="36" t="s">
        <v>39</v>
      </c>
      <c r="C31" s="60">
        <v>4000</v>
      </c>
      <c r="D31" s="36"/>
      <c r="E31" s="73"/>
      <c r="F31" s="51">
        <f>C31+E31</f>
        <v>4000</v>
      </c>
      <c r="G31" s="52">
        <v>0</v>
      </c>
      <c r="H31" s="55">
        <f>G31/F31</f>
        <v>0</v>
      </c>
    </row>
    <row r="32" spans="1:8" ht="16.5" thickBot="1">
      <c r="A32" s="102" t="s">
        <v>40</v>
      </c>
      <c r="B32" s="37"/>
      <c r="C32" s="64"/>
      <c r="D32" s="37" t="s">
        <v>41</v>
      </c>
      <c r="E32" s="74">
        <v>1000</v>
      </c>
      <c r="F32" s="91">
        <f>C35+E35</f>
        <v>16123</v>
      </c>
      <c r="G32" s="92">
        <v>18210</v>
      </c>
      <c r="H32" s="88">
        <f>G32/F32</f>
        <v>1.1294424114618868</v>
      </c>
    </row>
    <row r="33" spans="1:8" ht="16.5" thickBot="1">
      <c r="A33" s="103"/>
      <c r="B33" s="28"/>
      <c r="C33" s="62"/>
      <c r="D33" s="28" t="s">
        <v>42</v>
      </c>
      <c r="E33" s="75">
        <v>13621</v>
      </c>
      <c r="F33" s="91"/>
      <c r="G33" s="92"/>
      <c r="H33" s="88"/>
    </row>
    <row r="34" spans="1:8" ht="16.5" thickBot="1">
      <c r="A34" s="103"/>
      <c r="B34" s="28"/>
      <c r="C34" s="62"/>
      <c r="D34" s="28" t="s">
        <v>43</v>
      </c>
      <c r="E34" s="75">
        <v>1502</v>
      </c>
      <c r="F34" s="91"/>
      <c r="G34" s="92"/>
      <c r="H34" s="88"/>
    </row>
    <row r="35" spans="1:8" ht="16.5" thickBot="1">
      <c r="A35" s="101"/>
      <c r="B35" s="40"/>
      <c r="C35" s="65"/>
      <c r="D35" s="30" t="s">
        <v>21</v>
      </c>
      <c r="E35" s="39">
        <f>SUM(E32:E34)</f>
        <v>16123</v>
      </c>
      <c r="F35" s="91"/>
      <c r="G35" s="92"/>
      <c r="H35" s="88"/>
    </row>
    <row r="36" spans="1:8" ht="16.5" thickBot="1">
      <c r="A36" s="34" t="s">
        <v>44</v>
      </c>
      <c r="B36" s="35"/>
      <c r="C36" s="60"/>
      <c r="D36" s="36" t="s">
        <v>45</v>
      </c>
      <c r="E36" s="73">
        <v>2500</v>
      </c>
      <c r="F36" s="76">
        <f>C36+E36</f>
        <v>2500</v>
      </c>
      <c r="G36" s="77">
        <v>2480</v>
      </c>
      <c r="H36" s="78">
        <f>G36/F36</f>
        <v>0.992</v>
      </c>
    </row>
    <row r="37" spans="1:8" ht="16.5" thickBot="1">
      <c r="A37" s="102" t="s">
        <v>46</v>
      </c>
      <c r="B37" s="84" t="s">
        <v>47</v>
      </c>
      <c r="C37" s="122">
        <v>1100</v>
      </c>
      <c r="D37" s="41" t="s">
        <v>48</v>
      </c>
      <c r="E37" s="79">
        <v>3209</v>
      </c>
      <c r="F37" s="89">
        <f>C37+E46</f>
        <v>15348</v>
      </c>
      <c r="G37" s="87">
        <v>15347</v>
      </c>
      <c r="H37" s="90">
        <f>G37/F37</f>
        <v>0.9999348449309357</v>
      </c>
    </row>
    <row r="38" spans="1:8" ht="16.5" thickBot="1">
      <c r="A38" s="103"/>
      <c r="B38" s="108"/>
      <c r="C38" s="123"/>
      <c r="D38" s="42" t="s">
        <v>49</v>
      </c>
      <c r="E38" s="71">
        <v>70</v>
      </c>
      <c r="F38" s="89"/>
      <c r="G38" s="87"/>
      <c r="H38" s="90"/>
    </row>
    <row r="39" spans="1:8" ht="16.5" thickBot="1">
      <c r="A39" s="103"/>
      <c r="B39" s="108"/>
      <c r="C39" s="123"/>
      <c r="D39" s="42" t="s">
        <v>50</v>
      </c>
      <c r="E39" s="71">
        <v>238</v>
      </c>
      <c r="F39" s="89"/>
      <c r="G39" s="87"/>
      <c r="H39" s="90"/>
    </row>
    <row r="40" spans="1:8" ht="16.5" thickBot="1">
      <c r="A40" s="103"/>
      <c r="B40" s="108"/>
      <c r="C40" s="123"/>
      <c r="D40" s="42" t="s">
        <v>51</v>
      </c>
      <c r="E40" s="71">
        <v>5406</v>
      </c>
      <c r="F40" s="89"/>
      <c r="G40" s="87"/>
      <c r="H40" s="90"/>
    </row>
    <row r="41" spans="1:8" ht="16.5" thickBot="1">
      <c r="A41" s="103"/>
      <c r="B41" s="108"/>
      <c r="C41" s="123"/>
      <c r="D41" s="42" t="s">
        <v>52</v>
      </c>
      <c r="E41" s="71">
        <v>160</v>
      </c>
      <c r="F41" s="89"/>
      <c r="G41" s="87"/>
      <c r="H41" s="90"/>
    </row>
    <row r="42" spans="1:8" ht="16.5" thickBot="1">
      <c r="A42" s="103"/>
      <c r="B42" s="108"/>
      <c r="C42" s="123"/>
      <c r="D42" s="42" t="s">
        <v>53</v>
      </c>
      <c r="E42" s="71">
        <v>751</v>
      </c>
      <c r="F42" s="89"/>
      <c r="G42" s="87"/>
      <c r="H42" s="90"/>
    </row>
    <row r="43" spans="1:8" ht="16.5" thickBot="1">
      <c r="A43" s="103"/>
      <c r="B43" s="108"/>
      <c r="C43" s="123"/>
      <c r="D43" s="42" t="s">
        <v>54</v>
      </c>
      <c r="E43" s="71">
        <v>398</v>
      </c>
      <c r="F43" s="89"/>
      <c r="G43" s="87"/>
      <c r="H43" s="90"/>
    </row>
    <row r="44" spans="1:8" ht="16.5" thickBot="1">
      <c r="A44" s="103"/>
      <c r="B44" s="108"/>
      <c r="C44" s="123"/>
      <c r="D44" s="42" t="s">
        <v>55</v>
      </c>
      <c r="E44" s="75">
        <v>2900</v>
      </c>
      <c r="F44" s="89"/>
      <c r="G44" s="87"/>
      <c r="H44" s="90"/>
    </row>
    <row r="45" spans="1:8" ht="16.5" thickBot="1">
      <c r="A45" s="103"/>
      <c r="B45" s="108"/>
      <c r="C45" s="123"/>
      <c r="D45" s="42" t="s">
        <v>56</v>
      </c>
      <c r="E45" s="75">
        <v>1116</v>
      </c>
      <c r="F45" s="89"/>
      <c r="G45" s="87"/>
      <c r="H45" s="90"/>
    </row>
    <row r="46" spans="1:8" ht="16.5" thickBot="1">
      <c r="A46" s="104"/>
      <c r="B46" s="86"/>
      <c r="C46" s="107"/>
      <c r="D46" s="43" t="s">
        <v>57</v>
      </c>
      <c r="E46" s="80">
        <f>SUM(E37:E45)</f>
        <v>14248</v>
      </c>
      <c r="F46" s="89"/>
      <c r="G46" s="87"/>
      <c r="H46" s="90"/>
    </row>
    <row r="47" spans="1:8" ht="16.5" thickBot="1">
      <c r="A47" s="102" t="s">
        <v>58</v>
      </c>
      <c r="B47" s="84" t="s">
        <v>59</v>
      </c>
      <c r="C47" s="105">
        <v>3695</v>
      </c>
      <c r="D47" s="37" t="s">
        <v>60</v>
      </c>
      <c r="E47" s="116">
        <v>128</v>
      </c>
      <c r="F47" s="89">
        <f>C47+E47</f>
        <v>3823</v>
      </c>
      <c r="G47" s="87">
        <v>3822</v>
      </c>
      <c r="H47" s="90">
        <f>G47/F47</f>
        <v>0.999738425320429</v>
      </c>
    </row>
    <row r="48" spans="1:8" ht="16.5" thickBot="1">
      <c r="A48" s="103"/>
      <c r="B48" s="85"/>
      <c r="C48" s="106"/>
      <c r="D48" s="28"/>
      <c r="E48" s="117"/>
      <c r="F48" s="89"/>
      <c r="G48" s="87"/>
      <c r="H48" s="90"/>
    </row>
    <row r="49" spans="1:8" ht="16.5" thickBot="1">
      <c r="A49" s="104"/>
      <c r="B49" s="86"/>
      <c r="C49" s="107"/>
      <c r="D49" s="40"/>
      <c r="E49" s="118"/>
      <c r="F49" s="89"/>
      <c r="G49" s="87"/>
      <c r="H49" s="90"/>
    </row>
    <row r="50" spans="1:8" ht="16.5" thickBot="1">
      <c r="A50" s="44" t="s">
        <v>61</v>
      </c>
      <c r="B50" s="27" t="s">
        <v>62</v>
      </c>
      <c r="C50" s="53">
        <v>240</v>
      </c>
      <c r="D50" s="28"/>
      <c r="E50" s="81"/>
      <c r="F50" s="76">
        <f>C50+E50</f>
        <v>240</v>
      </c>
      <c r="G50" s="77">
        <v>0</v>
      </c>
      <c r="H50" s="78">
        <f>G50/F50</f>
        <v>0</v>
      </c>
    </row>
    <row r="51" spans="1:8" ht="16.5" thickBot="1">
      <c r="A51" s="102" t="s">
        <v>67</v>
      </c>
      <c r="B51" s="45" t="s">
        <v>63</v>
      </c>
      <c r="C51" s="119">
        <v>1272</v>
      </c>
      <c r="D51" s="37" t="s">
        <v>64</v>
      </c>
      <c r="E51" s="74">
        <v>20752</v>
      </c>
      <c r="F51" s="89">
        <f>C51+E53</f>
        <v>34024</v>
      </c>
      <c r="G51" s="87">
        <v>33326</v>
      </c>
      <c r="H51" s="90">
        <f>G51/F51</f>
        <v>0.9794850693628028</v>
      </c>
    </row>
    <row r="52" spans="1:8" ht="16.5" thickBot="1">
      <c r="A52" s="100"/>
      <c r="B52" s="46"/>
      <c r="C52" s="120"/>
      <c r="D52" s="28" t="s">
        <v>65</v>
      </c>
      <c r="E52" s="75">
        <v>12000</v>
      </c>
      <c r="F52" s="89"/>
      <c r="G52" s="87"/>
      <c r="H52" s="90"/>
    </row>
    <row r="53" spans="1:8" ht="16.5" thickBot="1">
      <c r="A53" s="109"/>
      <c r="B53" s="47"/>
      <c r="C53" s="121"/>
      <c r="D53" s="48" t="s">
        <v>21</v>
      </c>
      <c r="E53" s="82">
        <f>SUM(E51:E52)</f>
        <v>32752</v>
      </c>
      <c r="F53" s="89"/>
      <c r="G53" s="87"/>
      <c r="H53" s="90"/>
    </row>
    <row r="54" spans="1:8" ht="16.5" thickBot="1">
      <c r="A54" s="49" t="s">
        <v>6</v>
      </c>
      <c r="B54" s="47"/>
      <c r="C54" s="66">
        <f>C15+C23+C31+C37+C47+C50+C51</f>
        <v>42907</v>
      </c>
      <c r="D54" s="50"/>
      <c r="E54" s="83">
        <f>E15+E21+E22+E30+E35+E36+E53+E46+E47</f>
        <v>123782</v>
      </c>
      <c r="F54" s="76">
        <f>C54+E54</f>
        <v>166689</v>
      </c>
      <c r="G54" s="77">
        <f>SUM(G8:G53)</f>
        <v>162604</v>
      </c>
      <c r="H54" s="78">
        <f>G54/F54</f>
        <v>0.9754932838999574</v>
      </c>
    </row>
    <row r="55" spans="1:7" ht="16.5">
      <c r="A55" s="1"/>
      <c r="B55" s="11"/>
      <c r="C55" s="11"/>
      <c r="D55" s="11"/>
      <c r="E55" s="11"/>
      <c r="F55" s="11"/>
      <c r="G55" s="3"/>
    </row>
    <row r="56" spans="1:7" ht="16.5">
      <c r="A56" s="1"/>
      <c r="B56" s="11"/>
      <c r="C56" s="11"/>
      <c r="D56" s="11"/>
      <c r="E56" s="11"/>
      <c r="F56" s="11"/>
      <c r="G56" s="3"/>
    </row>
    <row r="57" spans="1:7" ht="16.5">
      <c r="A57" s="1"/>
      <c r="B57" s="11"/>
      <c r="C57" s="11"/>
      <c r="D57" s="11"/>
      <c r="E57" s="11"/>
      <c r="F57" s="11"/>
      <c r="G57" s="3"/>
    </row>
    <row r="58" spans="1:7" ht="16.5">
      <c r="A58" s="1"/>
      <c r="B58" s="11"/>
      <c r="C58" s="11"/>
      <c r="D58" s="11"/>
      <c r="E58" s="11"/>
      <c r="F58" s="11"/>
      <c r="G58" s="3"/>
    </row>
    <row r="59" spans="1:7" ht="16.5">
      <c r="A59" s="1"/>
      <c r="B59" s="11"/>
      <c r="C59" s="11"/>
      <c r="D59" s="11"/>
      <c r="E59" s="11"/>
      <c r="F59" s="11"/>
      <c r="G59" s="3"/>
    </row>
    <row r="60" spans="1:7" ht="16.5">
      <c r="A60" s="1"/>
      <c r="B60" s="11"/>
      <c r="C60" s="11"/>
      <c r="D60" s="11"/>
      <c r="E60" s="11"/>
      <c r="F60" s="11"/>
      <c r="G60" s="3"/>
    </row>
    <row r="61" spans="1:7" ht="16.5">
      <c r="A61" s="1"/>
      <c r="B61" s="11"/>
      <c r="C61" s="11"/>
      <c r="D61" s="11"/>
      <c r="E61" s="11"/>
      <c r="F61" s="11"/>
      <c r="G61" s="3"/>
    </row>
    <row r="62" spans="1:7" ht="16.5">
      <c r="A62" s="1"/>
      <c r="B62" s="11"/>
      <c r="C62" s="11"/>
      <c r="D62" s="11"/>
      <c r="E62" s="11"/>
      <c r="F62" s="11"/>
      <c r="G62" s="3"/>
    </row>
    <row r="63" spans="1:7" ht="16.5">
      <c r="A63" s="1"/>
      <c r="B63" s="11"/>
      <c r="C63" s="11"/>
      <c r="D63" s="11"/>
      <c r="E63" s="11"/>
      <c r="F63" s="11"/>
      <c r="G63" s="3"/>
    </row>
    <row r="64" spans="1:7" ht="16.5">
      <c r="A64" s="1"/>
      <c r="B64" s="11"/>
      <c r="C64" s="11"/>
      <c r="D64" s="11"/>
      <c r="E64" s="11"/>
      <c r="F64" s="11"/>
      <c r="G64" s="3"/>
    </row>
    <row r="65" spans="1:7" ht="16.5">
      <c r="A65" s="1"/>
      <c r="B65" s="11"/>
      <c r="C65" s="11"/>
      <c r="D65" s="11"/>
      <c r="E65" s="11"/>
      <c r="F65" s="11"/>
      <c r="G65" s="3"/>
    </row>
    <row r="66" spans="1:7" ht="16.5">
      <c r="A66" s="1"/>
      <c r="B66" s="11"/>
      <c r="C66" s="11"/>
      <c r="D66" s="11"/>
      <c r="E66" s="11"/>
      <c r="F66" s="11"/>
      <c r="G66" s="3"/>
    </row>
    <row r="67" spans="1:7" ht="16.5">
      <c r="A67" s="1"/>
      <c r="B67" s="11"/>
      <c r="C67" s="11"/>
      <c r="D67" s="11"/>
      <c r="E67" s="11"/>
      <c r="F67" s="11"/>
      <c r="G67" s="3"/>
    </row>
    <row r="68" spans="1:7" ht="16.5">
      <c r="A68" s="1"/>
      <c r="B68" s="11"/>
      <c r="C68" s="11"/>
      <c r="D68" s="11"/>
      <c r="E68" s="11"/>
      <c r="F68" s="11"/>
      <c r="G68" s="3"/>
    </row>
    <row r="69" spans="1:7" ht="16.5">
      <c r="A69" s="1"/>
      <c r="B69" s="11"/>
      <c r="C69" s="11"/>
      <c r="D69" s="11"/>
      <c r="E69" s="11"/>
      <c r="F69" s="11"/>
      <c r="G69" s="3"/>
    </row>
    <row r="70" spans="1:7" ht="16.5">
      <c r="A70" s="1"/>
      <c r="B70" s="11"/>
      <c r="C70" s="11"/>
      <c r="D70" s="11"/>
      <c r="E70" s="11"/>
      <c r="F70" s="11"/>
      <c r="G70" s="3"/>
    </row>
    <row r="71" spans="1:7" ht="16.5">
      <c r="A71" s="1"/>
      <c r="B71" s="11"/>
      <c r="C71" s="11"/>
      <c r="D71" s="11"/>
      <c r="E71" s="11"/>
      <c r="F71" s="11"/>
      <c r="G71" s="3"/>
    </row>
    <row r="72" spans="1:7" ht="16.5">
      <c r="A72" s="1"/>
      <c r="B72" s="11"/>
      <c r="C72" s="11"/>
      <c r="D72" s="11"/>
      <c r="E72" s="11"/>
      <c r="F72" s="11"/>
      <c r="G72" s="3"/>
    </row>
    <row r="73" spans="1:7" ht="14.25" customHeight="1">
      <c r="A73" s="1"/>
      <c r="B73" s="11"/>
      <c r="C73" s="11"/>
      <c r="D73" s="11"/>
      <c r="E73" s="11"/>
      <c r="F73" s="11"/>
      <c r="G73" s="3"/>
    </row>
    <row r="74" spans="1:7" ht="16.5">
      <c r="A74" s="1"/>
      <c r="B74" s="11"/>
      <c r="C74" s="11"/>
      <c r="D74" s="11"/>
      <c r="E74" s="11"/>
      <c r="F74" s="11"/>
      <c r="G74" s="3"/>
    </row>
    <row r="75" spans="1:7" ht="16.5">
      <c r="A75" s="1"/>
      <c r="B75" s="11"/>
      <c r="C75" s="11"/>
      <c r="D75" s="11"/>
      <c r="E75" s="11"/>
      <c r="F75" s="11"/>
      <c r="G75" s="3"/>
    </row>
    <row r="76" spans="1:7" ht="16.5">
      <c r="A76" s="1"/>
      <c r="B76" s="11"/>
      <c r="C76" s="11"/>
      <c r="D76" s="11"/>
      <c r="E76" s="11"/>
      <c r="F76" s="11"/>
      <c r="G76" s="3"/>
    </row>
    <row r="77" spans="1:7" ht="16.5">
      <c r="A77" s="1"/>
      <c r="B77" s="11"/>
      <c r="C77" s="11"/>
      <c r="D77" s="11"/>
      <c r="E77" s="11"/>
      <c r="F77" s="11"/>
      <c r="G77" s="3"/>
    </row>
    <row r="78" spans="1:7" ht="16.5">
      <c r="A78" s="1"/>
      <c r="B78" s="11"/>
      <c r="C78" s="11"/>
      <c r="D78" s="11"/>
      <c r="E78" s="11"/>
      <c r="F78" s="11"/>
      <c r="G78" s="3"/>
    </row>
    <row r="79" spans="1:7" ht="12.75" customHeight="1">
      <c r="A79" s="1"/>
      <c r="B79" s="11"/>
      <c r="C79" s="11"/>
      <c r="D79" s="11"/>
      <c r="E79" s="11"/>
      <c r="F79" s="11"/>
      <c r="G79" s="3"/>
    </row>
    <row r="80" spans="1:7" ht="15" customHeight="1">
      <c r="A80" s="1"/>
      <c r="B80" s="11"/>
      <c r="C80" s="11"/>
      <c r="D80" s="11"/>
      <c r="E80" s="11"/>
      <c r="F80" s="11"/>
      <c r="G80" s="3"/>
    </row>
    <row r="81" spans="1:7" ht="15" customHeight="1">
      <c r="A81" s="1"/>
      <c r="B81" s="11"/>
      <c r="C81" s="11"/>
      <c r="D81" s="11"/>
      <c r="E81" s="11"/>
      <c r="F81" s="11"/>
      <c r="G81" s="3"/>
    </row>
    <row r="82" spans="1:7" ht="7.5" customHeight="1">
      <c r="A82" s="1"/>
      <c r="B82" s="11"/>
      <c r="C82" s="11"/>
      <c r="D82" s="11"/>
      <c r="E82" s="11"/>
      <c r="F82" s="11"/>
      <c r="G82" s="3"/>
    </row>
    <row r="83" spans="1:7" ht="16.5">
      <c r="A83" s="1"/>
      <c r="B83" s="11"/>
      <c r="C83" s="11"/>
      <c r="D83" s="11"/>
      <c r="E83" s="11"/>
      <c r="G83" s="5"/>
    </row>
    <row r="84" spans="1:7" ht="9" customHeight="1">
      <c r="A84" s="1"/>
      <c r="B84" s="11"/>
      <c r="C84" s="11"/>
      <c r="D84" s="11"/>
      <c r="E84" s="11"/>
      <c r="G84" s="2"/>
    </row>
    <row r="85" spans="1:5" ht="16.5">
      <c r="A85" s="1"/>
      <c r="B85" s="11"/>
      <c r="C85" s="11"/>
      <c r="D85" s="11"/>
      <c r="E85" s="11"/>
    </row>
    <row r="86" spans="1:5" ht="16.5">
      <c r="A86" s="1"/>
      <c r="B86" s="11"/>
      <c r="C86" s="11"/>
      <c r="D86" s="11"/>
      <c r="E86" s="11"/>
    </row>
    <row r="87" spans="1:8" ht="16.5">
      <c r="A87" s="1"/>
      <c r="B87" s="11"/>
      <c r="C87" s="11"/>
      <c r="D87" s="11"/>
      <c r="E87" s="11"/>
      <c r="F87" s="11"/>
      <c r="H87" s="2"/>
    </row>
    <row r="88" spans="1:6" ht="16.5">
      <c r="A88" s="1"/>
      <c r="B88" s="11"/>
      <c r="C88" s="11"/>
      <c r="D88" s="11"/>
      <c r="E88" s="11"/>
      <c r="F88" s="11"/>
    </row>
    <row r="89" spans="1:8" ht="16.5">
      <c r="A89" s="1"/>
      <c r="B89" s="11"/>
      <c r="C89" s="11"/>
      <c r="D89" s="11"/>
      <c r="E89" s="11"/>
      <c r="F89" s="11"/>
      <c r="G89" s="3"/>
      <c r="H89" s="2"/>
    </row>
    <row r="90" spans="1:8" ht="16.5">
      <c r="A90" s="1"/>
      <c r="B90" s="11"/>
      <c r="C90" s="11"/>
      <c r="D90" s="11"/>
      <c r="E90" s="11"/>
      <c r="F90" s="11"/>
      <c r="G90" s="3"/>
      <c r="H90" s="2"/>
    </row>
    <row r="91" spans="1:8" ht="16.5">
      <c r="A91" s="1"/>
      <c r="B91" s="11"/>
      <c r="C91" s="11"/>
      <c r="D91" s="11"/>
      <c r="E91" s="11"/>
      <c r="F91" s="11"/>
      <c r="G91" s="3"/>
      <c r="H91" s="2"/>
    </row>
    <row r="92" spans="1:8" ht="16.5">
      <c r="A92" s="1"/>
      <c r="B92" s="11"/>
      <c r="C92" s="11"/>
      <c r="D92" s="11"/>
      <c r="E92" s="11"/>
      <c r="F92" s="11"/>
      <c r="G92" s="3"/>
      <c r="H92" s="2"/>
    </row>
    <row r="93" spans="1:8" ht="16.5">
      <c r="A93" s="1"/>
      <c r="B93" s="11"/>
      <c r="C93" s="11"/>
      <c r="D93" s="11"/>
      <c r="E93" s="11"/>
      <c r="F93" s="11"/>
      <c r="G93" s="3"/>
      <c r="H93" s="2"/>
    </row>
    <row r="94" spans="1:8" ht="16.5">
      <c r="A94" s="1"/>
      <c r="B94" s="11"/>
      <c r="C94" s="11"/>
      <c r="D94" s="11"/>
      <c r="E94" s="11"/>
      <c r="F94" s="11"/>
      <c r="G94" s="3"/>
      <c r="H94" s="2"/>
    </row>
    <row r="95" spans="1:8" ht="16.5">
      <c r="A95" s="2"/>
      <c r="B95" s="11"/>
      <c r="C95" s="11"/>
      <c r="D95" s="11"/>
      <c r="E95" s="11"/>
      <c r="F95" s="11"/>
      <c r="G95" s="3"/>
      <c r="H95" s="2"/>
    </row>
    <row r="96" spans="1:8" ht="16.5">
      <c r="A96" s="1"/>
      <c r="B96" s="11"/>
      <c r="C96" s="11"/>
      <c r="D96" s="11"/>
      <c r="E96" s="11"/>
      <c r="F96" s="11"/>
      <c r="G96" s="3"/>
      <c r="H96" s="2"/>
    </row>
    <row r="97" spans="1:8" ht="16.5">
      <c r="A97" s="1"/>
      <c r="B97" s="11"/>
      <c r="C97" s="11"/>
      <c r="D97" s="11"/>
      <c r="E97" s="11"/>
      <c r="F97" s="11"/>
      <c r="G97" s="3"/>
      <c r="H97" s="2"/>
    </row>
    <row r="98" spans="1:8" ht="16.5">
      <c r="A98" s="1"/>
      <c r="B98" s="11"/>
      <c r="C98" s="11"/>
      <c r="D98" s="11"/>
      <c r="E98" s="11"/>
      <c r="F98" s="11"/>
      <c r="G98" s="3"/>
      <c r="H98" s="2"/>
    </row>
    <row r="99" spans="1:8" ht="16.5">
      <c r="A99" s="1"/>
      <c r="B99" s="11"/>
      <c r="C99" s="11"/>
      <c r="D99" s="11"/>
      <c r="E99" s="11"/>
      <c r="F99" s="11"/>
      <c r="G99" s="3"/>
      <c r="H99" s="2"/>
    </row>
    <row r="100" spans="1:8" ht="16.5">
      <c r="A100" s="1"/>
      <c r="B100" s="11"/>
      <c r="C100" s="11"/>
      <c r="D100" s="11"/>
      <c r="E100" s="11"/>
      <c r="F100" s="11"/>
      <c r="G100" s="3"/>
      <c r="H100" s="2"/>
    </row>
    <row r="101" spans="1:8" ht="16.5">
      <c r="A101" s="1"/>
      <c r="B101" s="11"/>
      <c r="C101" s="11"/>
      <c r="D101" s="11"/>
      <c r="E101" s="11"/>
      <c r="F101" s="11"/>
      <c r="G101" s="3"/>
      <c r="H101" s="2"/>
    </row>
    <row r="102" spans="1:8" ht="16.5">
      <c r="A102" s="1"/>
      <c r="B102" s="11"/>
      <c r="C102" s="11"/>
      <c r="D102" s="11"/>
      <c r="E102" s="11"/>
      <c r="F102" s="11"/>
      <c r="G102" s="3"/>
      <c r="H102" s="2"/>
    </row>
    <row r="103" spans="1:8" ht="16.5">
      <c r="A103" s="1"/>
      <c r="B103" s="11"/>
      <c r="C103" s="11"/>
      <c r="D103" s="11"/>
      <c r="E103" s="11"/>
      <c r="F103" s="11"/>
      <c r="G103" s="3"/>
      <c r="H103" s="2"/>
    </row>
    <row r="104" spans="1:8" ht="16.5">
      <c r="A104" s="1"/>
      <c r="B104" s="11"/>
      <c r="C104" s="11"/>
      <c r="D104" s="11"/>
      <c r="E104" s="11"/>
      <c r="F104" s="11"/>
      <c r="G104" s="3"/>
      <c r="H104" s="2"/>
    </row>
    <row r="105" spans="1:8" ht="16.5">
      <c r="A105" s="1"/>
      <c r="B105" s="11"/>
      <c r="C105" s="11"/>
      <c r="D105" s="11"/>
      <c r="E105" s="11"/>
      <c r="F105" s="11"/>
      <c r="G105" s="3"/>
      <c r="H105" s="2"/>
    </row>
    <row r="106" spans="1:8" ht="16.5">
      <c r="A106" s="1"/>
      <c r="B106" s="11"/>
      <c r="C106" s="11"/>
      <c r="D106" s="11"/>
      <c r="E106" s="11"/>
      <c r="F106" s="11"/>
      <c r="G106" s="3"/>
      <c r="H106" s="2"/>
    </row>
    <row r="107" spans="1:8" ht="16.5">
      <c r="A107" s="1"/>
      <c r="B107" s="11"/>
      <c r="C107" s="11"/>
      <c r="D107" s="11"/>
      <c r="E107" s="11"/>
      <c r="F107" s="11"/>
      <c r="G107" s="3"/>
      <c r="H107" s="2"/>
    </row>
    <row r="108" spans="1:8" ht="16.5">
      <c r="A108" s="1"/>
      <c r="B108" s="11"/>
      <c r="C108" s="11"/>
      <c r="D108" s="11"/>
      <c r="E108" s="11"/>
      <c r="F108" s="11"/>
      <c r="G108" s="3"/>
      <c r="H108" s="2"/>
    </row>
    <row r="109" spans="1:8" ht="16.5">
      <c r="A109" s="1"/>
      <c r="B109" s="11"/>
      <c r="C109" s="11"/>
      <c r="D109" s="11"/>
      <c r="E109" s="11"/>
      <c r="F109" s="11"/>
      <c r="G109" s="3"/>
      <c r="H109" s="2"/>
    </row>
    <row r="110" spans="1:8" ht="16.5">
      <c r="A110" s="1"/>
      <c r="B110" s="11"/>
      <c r="C110" s="11"/>
      <c r="D110" s="11"/>
      <c r="E110" s="11"/>
      <c r="F110" s="11"/>
      <c r="G110" s="3"/>
      <c r="H110" s="2"/>
    </row>
    <row r="111" spans="1:8" ht="16.5">
      <c r="A111" s="1"/>
      <c r="B111" s="11"/>
      <c r="C111" s="11"/>
      <c r="D111" s="11"/>
      <c r="E111" s="11"/>
      <c r="F111" s="11"/>
      <c r="G111" s="3"/>
      <c r="H111" s="2"/>
    </row>
    <row r="112" spans="1:8" ht="16.5">
      <c r="A112" s="1"/>
      <c r="B112" s="11"/>
      <c r="C112" s="11"/>
      <c r="D112" s="11"/>
      <c r="E112" s="11"/>
      <c r="F112" s="11"/>
      <c r="G112" s="3"/>
      <c r="H112" s="2"/>
    </row>
    <row r="113" spans="1:8" ht="16.5">
      <c r="A113" s="1"/>
      <c r="B113" s="11"/>
      <c r="C113" s="11"/>
      <c r="D113" s="11"/>
      <c r="E113" s="11"/>
      <c r="F113" s="11"/>
      <c r="G113" s="3"/>
      <c r="H113" s="2"/>
    </row>
    <row r="114" spans="1:8" ht="16.5">
      <c r="A114" s="1"/>
      <c r="B114" s="11"/>
      <c r="C114" s="11"/>
      <c r="D114" s="11"/>
      <c r="E114" s="11"/>
      <c r="F114" s="11"/>
      <c r="G114" s="3"/>
      <c r="H114" s="2"/>
    </row>
    <row r="115" spans="1:8" ht="16.5">
      <c r="A115" s="1"/>
      <c r="B115" s="11"/>
      <c r="C115" s="11"/>
      <c r="D115" s="11"/>
      <c r="E115" s="11"/>
      <c r="F115" s="11"/>
      <c r="G115" s="3"/>
      <c r="H115" s="2"/>
    </row>
    <row r="116" spans="1:8" ht="16.5">
      <c r="A116" s="1"/>
      <c r="B116" s="11"/>
      <c r="C116" s="11"/>
      <c r="D116" s="11"/>
      <c r="E116" s="11"/>
      <c r="F116" s="11"/>
      <c r="G116" s="3"/>
      <c r="H116" s="2"/>
    </row>
    <row r="117" spans="1:8" ht="16.5">
      <c r="A117" s="1"/>
      <c r="B117" s="11"/>
      <c r="C117" s="11"/>
      <c r="D117" s="11"/>
      <c r="E117" s="11"/>
      <c r="F117" s="11"/>
      <c r="G117" s="3"/>
      <c r="H117" s="2"/>
    </row>
    <row r="118" spans="1:8" ht="16.5">
      <c r="A118" s="1"/>
      <c r="B118" s="11"/>
      <c r="C118" s="11"/>
      <c r="D118" s="11"/>
      <c r="E118" s="11"/>
      <c r="F118" s="11"/>
      <c r="G118" s="3"/>
      <c r="H118" s="2"/>
    </row>
    <row r="119" spans="1:8" ht="16.5">
      <c r="A119" s="1"/>
      <c r="B119" s="11"/>
      <c r="C119" s="11"/>
      <c r="D119" s="11"/>
      <c r="E119" s="11"/>
      <c r="F119" s="11"/>
      <c r="G119" s="3"/>
      <c r="H119" s="2"/>
    </row>
    <row r="120" spans="1:8" ht="16.5">
      <c r="A120" s="1"/>
      <c r="B120" s="11"/>
      <c r="C120" s="11"/>
      <c r="D120" s="11"/>
      <c r="E120" s="11"/>
      <c r="F120" s="11"/>
      <c r="G120" s="3"/>
      <c r="H120" s="2"/>
    </row>
    <row r="121" spans="1:8" ht="16.5">
      <c r="A121" s="1"/>
      <c r="B121" s="11"/>
      <c r="C121" s="11"/>
      <c r="D121" s="11"/>
      <c r="E121" s="11"/>
      <c r="F121" s="11"/>
      <c r="G121" s="3"/>
      <c r="H121" s="2"/>
    </row>
    <row r="122" spans="1:8" ht="16.5">
      <c r="A122" s="1"/>
      <c r="B122" s="11"/>
      <c r="C122" s="11"/>
      <c r="D122" s="11"/>
      <c r="E122" s="11"/>
      <c r="F122" s="11"/>
      <c r="G122" s="3"/>
      <c r="H122" s="2"/>
    </row>
    <row r="123" spans="1:8" ht="16.5">
      <c r="A123" s="1"/>
      <c r="B123" s="11"/>
      <c r="C123" s="11"/>
      <c r="D123" s="11"/>
      <c r="E123" s="11"/>
      <c r="F123" s="11"/>
      <c r="G123" s="3"/>
      <c r="H123" s="2"/>
    </row>
    <row r="124" spans="1:8" ht="16.5">
      <c r="A124" s="1"/>
      <c r="B124" s="11"/>
      <c r="C124" s="11"/>
      <c r="D124" s="11"/>
      <c r="E124" s="11"/>
      <c r="F124" s="11"/>
      <c r="G124" s="3"/>
      <c r="H124" s="2"/>
    </row>
    <row r="125" spans="1:8" ht="16.5">
      <c r="A125" s="1"/>
      <c r="B125" s="11"/>
      <c r="C125" s="11"/>
      <c r="D125" s="11"/>
      <c r="E125" s="11"/>
      <c r="F125" s="11"/>
      <c r="G125" s="3"/>
      <c r="H125" s="2"/>
    </row>
    <row r="126" spans="1:8" ht="16.5">
      <c r="A126" s="1"/>
      <c r="B126" s="11"/>
      <c r="C126" s="11"/>
      <c r="D126" s="11"/>
      <c r="E126" s="11"/>
      <c r="F126" s="11"/>
      <c r="G126" s="3"/>
      <c r="H126" s="2"/>
    </row>
    <row r="127" spans="1:8" ht="16.5">
      <c r="A127" s="1"/>
      <c r="B127" s="11"/>
      <c r="C127" s="11"/>
      <c r="D127" s="11"/>
      <c r="E127" s="11"/>
      <c r="F127" s="11"/>
      <c r="G127" s="3"/>
      <c r="H127" s="2"/>
    </row>
    <row r="128" spans="1:8" ht="16.5">
      <c r="A128" s="1"/>
      <c r="B128" s="11"/>
      <c r="C128" s="11"/>
      <c r="D128" s="11"/>
      <c r="E128" s="11"/>
      <c r="F128" s="11"/>
      <c r="G128" s="3"/>
      <c r="H128" s="2"/>
    </row>
    <row r="129" spans="1:8" ht="16.5">
      <c r="A129" s="1"/>
      <c r="B129" s="11"/>
      <c r="C129" s="11"/>
      <c r="D129" s="11"/>
      <c r="E129" s="11"/>
      <c r="F129" s="11"/>
      <c r="G129" s="3"/>
      <c r="H129" s="2"/>
    </row>
    <row r="130" spans="1:8" ht="16.5">
      <c r="A130" s="1"/>
      <c r="B130" s="11"/>
      <c r="C130" s="11"/>
      <c r="D130" s="11"/>
      <c r="E130" s="11"/>
      <c r="F130" s="11"/>
      <c r="G130" s="3"/>
      <c r="H130" s="2"/>
    </row>
    <row r="131" spans="1:8" ht="16.5">
      <c r="A131" s="1"/>
      <c r="B131" s="11"/>
      <c r="C131" s="11"/>
      <c r="D131" s="11"/>
      <c r="E131" s="11"/>
      <c r="F131" s="11"/>
      <c r="G131" s="3"/>
      <c r="H131" s="2"/>
    </row>
    <row r="132" spans="1:8" ht="16.5" customHeight="1">
      <c r="A132" s="1"/>
      <c r="B132" s="11"/>
      <c r="C132" s="11"/>
      <c r="D132" s="11"/>
      <c r="E132" s="11"/>
      <c r="F132" s="11"/>
      <c r="G132" s="3"/>
      <c r="H132" s="2"/>
    </row>
    <row r="133" spans="1:8" ht="16.5" customHeight="1">
      <c r="A133" s="1"/>
      <c r="B133" s="11"/>
      <c r="C133" s="11"/>
      <c r="D133" s="11"/>
      <c r="E133" s="11"/>
      <c r="F133" s="11"/>
      <c r="G133" s="3"/>
      <c r="H133" s="2"/>
    </row>
    <row r="134" spans="1:8" ht="16.5" customHeight="1">
      <c r="A134" s="1"/>
      <c r="B134" s="11"/>
      <c r="C134" s="11"/>
      <c r="D134" s="11"/>
      <c r="E134" s="11"/>
      <c r="F134" s="11"/>
      <c r="G134" s="3"/>
      <c r="H134" s="2"/>
    </row>
    <row r="135" spans="1:8" ht="16.5">
      <c r="A135" s="1"/>
      <c r="B135" s="11"/>
      <c r="C135" s="11"/>
      <c r="D135" s="11"/>
      <c r="E135" s="11"/>
      <c r="F135" s="11"/>
      <c r="G135" s="3"/>
      <c r="H135" s="2"/>
    </row>
    <row r="136" spans="1:8" ht="16.5">
      <c r="A136" s="1"/>
      <c r="B136" s="11"/>
      <c r="C136" s="11"/>
      <c r="D136" s="11"/>
      <c r="E136" s="11"/>
      <c r="F136" s="11"/>
      <c r="G136" s="3"/>
      <c r="H136" s="2"/>
    </row>
    <row r="137" spans="1:8" ht="16.5">
      <c r="A137" s="1"/>
      <c r="B137" s="11"/>
      <c r="C137" s="11"/>
      <c r="D137" s="11"/>
      <c r="E137" s="11"/>
      <c r="F137" s="11"/>
      <c r="G137" s="3"/>
      <c r="H137" s="2"/>
    </row>
    <row r="138" spans="1:8" ht="16.5">
      <c r="A138" s="1"/>
      <c r="B138" s="11"/>
      <c r="C138" s="11"/>
      <c r="D138" s="11"/>
      <c r="E138" s="11"/>
      <c r="F138" s="11"/>
      <c r="G138" s="3"/>
      <c r="H138" s="2"/>
    </row>
    <row r="139" spans="1:8" ht="16.5">
      <c r="A139" s="1"/>
      <c r="B139" s="11"/>
      <c r="C139" s="11"/>
      <c r="D139" s="11"/>
      <c r="E139" s="11"/>
      <c r="F139" s="11"/>
      <c r="G139" s="3"/>
      <c r="H139" s="2"/>
    </row>
    <row r="140" spans="1:8" ht="16.5">
      <c r="A140" s="1"/>
      <c r="B140" s="11"/>
      <c r="C140" s="11"/>
      <c r="D140" s="11"/>
      <c r="E140" s="11"/>
      <c r="F140" s="11"/>
      <c r="G140" s="3"/>
      <c r="H140" s="2"/>
    </row>
    <row r="141" spans="1:8" ht="16.5">
      <c r="A141" s="1"/>
      <c r="B141" s="11"/>
      <c r="C141" s="11"/>
      <c r="D141" s="11"/>
      <c r="E141" s="11"/>
      <c r="F141" s="11"/>
      <c r="G141" s="3"/>
      <c r="H141" s="2"/>
    </row>
    <row r="142" spans="1:8" ht="16.5">
      <c r="A142" s="1"/>
      <c r="B142" s="11"/>
      <c r="C142" s="11"/>
      <c r="D142" s="11"/>
      <c r="E142" s="11"/>
      <c r="F142" s="11"/>
      <c r="G142" s="3"/>
      <c r="H142" s="2"/>
    </row>
    <row r="143" spans="1:8" ht="16.5">
      <c r="A143" s="1"/>
      <c r="B143" s="11"/>
      <c r="C143" s="11"/>
      <c r="D143" s="11"/>
      <c r="E143" s="11"/>
      <c r="F143" s="11"/>
      <c r="G143" s="3"/>
      <c r="H143" s="2"/>
    </row>
    <row r="144" spans="1:8" ht="16.5">
      <c r="A144" s="1"/>
      <c r="B144" s="11"/>
      <c r="C144" s="11"/>
      <c r="D144" s="11"/>
      <c r="E144" s="11"/>
      <c r="F144" s="11"/>
      <c r="G144" s="3"/>
      <c r="H144" s="2"/>
    </row>
    <row r="145" spans="1:8" ht="16.5">
      <c r="A145" s="1"/>
      <c r="B145" s="11"/>
      <c r="C145" s="11"/>
      <c r="D145" s="11"/>
      <c r="E145" s="11"/>
      <c r="F145" s="11"/>
      <c r="G145" s="3"/>
      <c r="H145" s="2"/>
    </row>
    <row r="146" spans="1:8" ht="16.5">
      <c r="A146" s="1"/>
      <c r="B146" s="11"/>
      <c r="C146" s="11"/>
      <c r="D146" s="11"/>
      <c r="E146" s="11"/>
      <c r="F146" s="11"/>
      <c r="G146" s="3"/>
      <c r="H146" s="2"/>
    </row>
    <row r="147" spans="1:8" ht="16.5">
      <c r="A147" s="1"/>
      <c r="B147" s="11"/>
      <c r="C147" s="11"/>
      <c r="D147" s="11"/>
      <c r="E147" s="11"/>
      <c r="F147" s="11"/>
      <c r="G147" s="3"/>
      <c r="H147" s="2"/>
    </row>
    <row r="148" spans="1:8" ht="16.5">
      <c r="A148" s="1"/>
      <c r="B148" s="11"/>
      <c r="C148" s="11"/>
      <c r="D148" s="11"/>
      <c r="E148" s="11"/>
      <c r="F148" s="11"/>
      <c r="G148" s="3"/>
      <c r="H148" s="2"/>
    </row>
    <row r="149" spans="1:8" ht="16.5">
      <c r="A149" s="1"/>
      <c r="B149" s="11"/>
      <c r="C149" s="11"/>
      <c r="D149" s="11"/>
      <c r="E149" s="11"/>
      <c r="F149" s="11"/>
      <c r="G149" s="3"/>
      <c r="H149" s="2"/>
    </row>
    <row r="150" spans="1:8" ht="16.5">
      <c r="A150" s="1"/>
      <c r="B150" s="11"/>
      <c r="C150" s="11"/>
      <c r="D150" s="11"/>
      <c r="E150" s="11"/>
      <c r="F150" s="11"/>
      <c r="G150" s="3"/>
      <c r="H150" s="2"/>
    </row>
    <row r="151" spans="1:8" ht="16.5">
      <c r="A151" s="1"/>
      <c r="B151" s="11"/>
      <c r="C151" s="11"/>
      <c r="D151" s="11"/>
      <c r="E151" s="11"/>
      <c r="F151" s="11"/>
      <c r="G151" s="3"/>
      <c r="H151" s="2"/>
    </row>
    <row r="152" spans="1:8" ht="16.5">
      <c r="A152" s="1"/>
      <c r="B152" s="11"/>
      <c r="C152" s="11"/>
      <c r="D152" s="11"/>
      <c r="E152" s="11"/>
      <c r="F152" s="11"/>
      <c r="G152" s="3"/>
      <c r="H152" s="2"/>
    </row>
    <row r="153" spans="1:8" ht="16.5">
      <c r="A153" s="1"/>
      <c r="B153" s="11"/>
      <c r="C153" s="11"/>
      <c r="D153" s="11"/>
      <c r="E153" s="11"/>
      <c r="F153" s="11"/>
      <c r="G153" s="3"/>
      <c r="H153" s="2"/>
    </row>
    <row r="154" spans="1:8" ht="16.5">
      <c r="A154" s="4"/>
      <c r="B154" s="11"/>
      <c r="C154" s="11"/>
      <c r="D154" s="11"/>
      <c r="E154" s="11"/>
      <c r="F154" s="11"/>
      <c r="G154" s="3"/>
      <c r="H154" s="2"/>
    </row>
    <row r="155" spans="1:8" ht="16.5">
      <c r="A155" s="1"/>
      <c r="B155" s="11"/>
      <c r="C155" s="11"/>
      <c r="D155" s="11"/>
      <c r="E155" s="11"/>
      <c r="F155" s="11"/>
      <c r="G155" s="3"/>
      <c r="H155" s="2"/>
    </row>
    <row r="156" spans="6:8" ht="16.5">
      <c r="F156" s="11"/>
      <c r="G156" s="3"/>
      <c r="H156" s="2"/>
    </row>
    <row r="157" spans="6:8" ht="16.5">
      <c r="F157" s="11"/>
      <c r="G157" s="3"/>
      <c r="H157" s="2"/>
    </row>
    <row r="158" spans="1:8" ht="16.5">
      <c r="A158" s="2"/>
      <c r="B158" s="11"/>
      <c r="C158" s="11"/>
      <c r="D158" s="11"/>
      <c r="E158" s="11"/>
      <c r="F158" s="11"/>
      <c r="G158" s="3"/>
      <c r="H158" s="2"/>
    </row>
    <row r="159" spans="1:8" ht="16.5">
      <c r="A159" s="2"/>
      <c r="B159" s="11"/>
      <c r="C159" s="11"/>
      <c r="D159" s="11"/>
      <c r="E159" s="11"/>
      <c r="F159" s="11"/>
      <c r="G159" s="3"/>
      <c r="H159" s="2"/>
    </row>
    <row r="160" spans="1:8" ht="16.5">
      <c r="A160" s="2"/>
      <c r="B160" s="11"/>
      <c r="C160" s="11"/>
      <c r="D160" s="11"/>
      <c r="E160" s="11"/>
      <c r="F160" s="11"/>
      <c r="G160" s="3"/>
      <c r="H160" s="2"/>
    </row>
    <row r="161" spans="1:8" ht="16.5">
      <c r="A161" s="2"/>
      <c r="B161" s="11"/>
      <c r="C161" s="11"/>
      <c r="D161" s="11"/>
      <c r="E161" s="11"/>
      <c r="F161" s="11"/>
      <c r="G161" s="3"/>
      <c r="H161" s="2"/>
    </row>
    <row r="162" spans="1:8" ht="16.5">
      <c r="A162" s="2"/>
      <c r="B162" s="11"/>
      <c r="C162" s="11"/>
      <c r="D162" s="11"/>
      <c r="E162" s="11"/>
      <c r="F162" s="11"/>
      <c r="G162" s="3"/>
      <c r="H162" s="2"/>
    </row>
    <row r="163" spans="1:8" ht="16.5">
      <c r="A163" s="2"/>
      <c r="B163" s="11"/>
      <c r="C163" s="11"/>
      <c r="D163" s="11"/>
      <c r="E163" s="11"/>
      <c r="F163" s="11"/>
      <c r="G163" s="3"/>
      <c r="H163" s="2"/>
    </row>
    <row r="164" spans="1:8" ht="16.5">
      <c r="A164" s="2"/>
      <c r="B164" s="11"/>
      <c r="C164" s="11"/>
      <c r="D164" s="11"/>
      <c r="E164" s="11"/>
      <c r="F164" s="11"/>
      <c r="G164" s="3"/>
      <c r="H164" s="2"/>
    </row>
    <row r="165" spans="1:8" ht="16.5">
      <c r="A165" s="2"/>
      <c r="B165" s="11"/>
      <c r="C165" s="11"/>
      <c r="D165" s="11"/>
      <c r="E165" s="11"/>
      <c r="F165" s="11"/>
      <c r="G165" s="3"/>
      <c r="H165" s="2"/>
    </row>
    <row r="166" spans="1:8" ht="16.5">
      <c r="A166" s="2"/>
      <c r="B166" s="11"/>
      <c r="C166" s="11"/>
      <c r="D166" s="11"/>
      <c r="E166" s="11"/>
      <c r="F166" s="11"/>
      <c r="G166" s="3"/>
      <c r="H166" s="2"/>
    </row>
    <row r="167" spans="1:8" ht="16.5">
      <c r="A167" s="2"/>
      <c r="B167" s="11"/>
      <c r="C167" s="11"/>
      <c r="D167" s="11"/>
      <c r="E167" s="11"/>
      <c r="F167" s="11"/>
      <c r="G167" s="3"/>
      <c r="H167" s="2"/>
    </row>
    <row r="168" spans="1:8" ht="16.5">
      <c r="A168" s="2"/>
      <c r="B168" s="11"/>
      <c r="C168" s="11"/>
      <c r="D168" s="11"/>
      <c r="E168" s="11"/>
      <c r="F168" s="11"/>
      <c r="G168" s="3"/>
      <c r="H168" s="2"/>
    </row>
    <row r="169" spans="1:8" ht="16.5">
      <c r="A169" s="2"/>
      <c r="B169" s="11"/>
      <c r="C169" s="11"/>
      <c r="D169" s="11"/>
      <c r="E169" s="11"/>
      <c r="F169" s="11"/>
      <c r="G169" s="3"/>
      <c r="H169" s="2"/>
    </row>
    <row r="170" spans="1:8" ht="16.5">
      <c r="A170" s="2"/>
      <c r="B170" s="11"/>
      <c r="C170" s="11"/>
      <c r="D170" s="11"/>
      <c r="E170" s="11"/>
      <c r="F170" s="11"/>
      <c r="G170" s="3"/>
      <c r="H170" s="2"/>
    </row>
    <row r="171" spans="1:8" ht="16.5">
      <c r="A171" s="2"/>
      <c r="B171" s="11"/>
      <c r="C171" s="11"/>
      <c r="D171" s="11"/>
      <c r="E171" s="11"/>
      <c r="F171" s="11"/>
      <c r="G171" s="3"/>
      <c r="H171" s="2"/>
    </row>
    <row r="172" spans="1:8" ht="16.5">
      <c r="A172" s="2"/>
      <c r="B172" s="11"/>
      <c r="C172" s="11"/>
      <c r="D172" s="11"/>
      <c r="E172" s="11"/>
      <c r="F172" s="11"/>
      <c r="G172" s="3"/>
      <c r="H172" s="2"/>
    </row>
    <row r="173" spans="1:8" ht="16.5">
      <c r="A173" s="2"/>
      <c r="B173" s="11"/>
      <c r="C173" s="11"/>
      <c r="D173" s="11"/>
      <c r="E173" s="11"/>
      <c r="F173" s="11"/>
      <c r="G173" s="3"/>
      <c r="H173" s="2"/>
    </row>
    <row r="174" spans="1:8" ht="16.5">
      <c r="A174" s="2"/>
      <c r="B174" s="11"/>
      <c r="C174" s="11"/>
      <c r="D174" s="11"/>
      <c r="E174" s="11"/>
      <c r="F174" s="11"/>
      <c r="G174" s="3"/>
      <c r="H174" s="2"/>
    </row>
    <row r="175" spans="1:8" ht="16.5">
      <c r="A175" s="2"/>
      <c r="B175" s="11"/>
      <c r="C175" s="11"/>
      <c r="D175" s="11"/>
      <c r="E175" s="11"/>
      <c r="F175" s="11"/>
      <c r="G175" s="3"/>
      <c r="H175" s="2"/>
    </row>
    <row r="176" spans="1:8" ht="16.5">
      <c r="A176" s="2"/>
      <c r="B176" s="11"/>
      <c r="C176" s="11"/>
      <c r="D176" s="11"/>
      <c r="E176" s="11"/>
      <c r="F176" s="11"/>
      <c r="G176" s="3"/>
      <c r="H176" s="2"/>
    </row>
    <row r="177" spans="1:8" ht="16.5">
      <c r="A177" s="2"/>
      <c r="B177" s="11"/>
      <c r="C177" s="11"/>
      <c r="D177" s="11"/>
      <c r="E177" s="11"/>
      <c r="F177" s="11"/>
      <c r="G177" s="3"/>
      <c r="H177" s="2"/>
    </row>
    <row r="178" spans="1:8" ht="16.5">
      <c r="A178" s="2"/>
      <c r="B178" s="11"/>
      <c r="C178" s="11"/>
      <c r="D178" s="11"/>
      <c r="E178" s="11"/>
      <c r="F178" s="11"/>
      <c r="G178" s="3"/>
      <c r="H178" s="2"/>
    </row>
    <row r="179" spans="1:8" ht="16.5">
      <c r="A179" s="2"/>
      <c r="B179" s="11"/>
      <c r="C179" s="11"/>
      <c r="D179" s="11"/>
      <c r="E179" s="11"/>
      <c r="F179" s="11"/>
      <c r="G179" s="3"/>
      <c r="H179" s="2"/>
    </row>
    <row r="180" spans="1:8" ht="16.5">
      <c r="A180" s="2"/>
      <c r="B180" s="11"/>
      <c r="C180" s="11"/>
      <c r="D180" s="11"/>
      <c r="E180" s="11"/>
      <c r="F180" s="11"/>
      <c r="G180" s="3"/>
      <c r="H180" s="2"/>
    </row>
    <row r="181" spans="1:8" ht="16.5">
      <c r="A181" s="2"/>
      <c r="B181" s="11"/>
      <c r="C181" s="11"/>
      <c r="D181" s="11"/>
      <c r="E181" s="11"/>
      <c r="F181" s="11"/>
      <c r="G181" s="3"/>
      <c r="H181" s="2"/>
    </row>
    <row r="182" spans="1:8" ht="16.5">
      <c r="A182" s="2"/>
      <c r="B182" s="11"/>
      <c r="C182" s="11"/>
      <c r="D182" s="11"/>
      <c r="E182" s="11"/>
      <c r="F182" s="11"/>
      <c r="G182" s="3"/>
      <c r="H182" s="2"/>
    </row>
    <row r="183" spans="1:8" ht="16.5">
      <c r="A183" s="2"/>
      <c r="B183" s="11"/>
      <c r="C183" s="11"/>
      <c r="D183" s="11"/>
      <c r="E183" s="11"/>
      <c r="F183" s="11"/>
      <c r="G183" s="3"/>
      <c r="H183" s="2"/>
    </row>
    <row r="184" spans="1:8" ht="16.5">
      <c r="A184" s="2"/>
      <c r="B184" s="11"/>
      <c r="C184" s="11"/>
      <c r="D184" s="11"/>
      <c r="E184" s="11"/>
      <c r="F184" s="11"/>
      <c r="G184" s="3"/>
      <c r="H184" s="2"/>
    </row>
    <row r="185" spans="1:8" ht="16.5">
      <c r="A185" s="2"/>
      <c r="B185" s="11"/>
      <c r="C185" s="11"/>
      <c r="D185" s="11"/>
      <c r="E185" s="11"/>
      <c r="F185" s="11"/>
      <c r="G185" s="3"/>
      <c r="H185" s="2"/>
    </row>
    <row r="186" spans="1:8" ht="16.5">
      <c r="A186" s="2"/>
      <c r="B186" s="11"/>
      <c r="C186" s="11"/>
      <c r="D186" s="11"/>
      <c r="E186" s="11"/>
      <c r="F186" s="11"/>
      <c r="G186" s="3"/>
      <c r="H186" s="2"/>
    </row>
    <row r="187" spans="1:8" ht="16.5">
      <c r="A187" s="2"/>
      <c r="B187" s="11"/>
      <c r="C187" s="11"/>
      <c r="D187" s="11"/>
      <c r="E187" s="11"/>
      <c r="F187" s="11"/>
      <c r="G187" s="3"/>
      <c r="H187" s="2"/>
    </row>
    <row r="188" spans="1:8" ht="16.5">
      <c r="A188" s="2"/>
      <c r="B188" s="11"/>
      <c r="C188" s="11"/>
      <c r="D188" s="11"/>
      <c r="E188" s="11"/>
      <c r="F188" s="11"/>
      <c r="G188" s="3"/>
      <c r="H188" s="2"/>
    </row>
    <row r="189" spans="1:8" ht="16.5">
      <c r="A189" s="2"/>
      <c r="B189" s="11"/>
      <c r="C189" s="11"/>
      <c r="D189" s="11"/>
      <c r="E189" s="11"/>
      <c r="F189" s="11"/>
      <c r="G189" s="3"/>
      <c r="H189" s="2"/>
    </row>
    <row r="190" spans="1:8" ht="16.5">
      <c r="A190" s="2"/>
      <c r="B190" s="11"/>
      <c r="C190" s="11"/>
      <c r="D190" s="11"/>
      <c r="E190" s="11"/>
      <c r="F190" s="11"/>
      <c r="G190" s="3"/>
      <c r="H190" s="2"/>
    </row>
    <row r="191" spans="1:8" ht="16.5">
      <c r="A191" s="2"/>
      <c r="B191" s="11"/>
      <c r="C191" s="11"/>
      <c r="D191" s="11"/>
      <c r="E191" s="11"/>
      <c r="F191" s="11"/>
      <c r="G191" s="3"/>
      <c r="H191" s="2"/>
    </row>
    <row r="192" spans="1:8" ht="16.5">
      <c r="A192" s="2"/>
      <c r="B192" s="11"/>
      <c r="C192" s="11"/>
      <c r="D192" s="11"/>
      <c r="E192" s="11"/>
      <c r="F192" s="11"/>
      <c r="G192" s="3"/>
      <c r="H192" s="2"/>
    </row>
    <row r="193" spans="1:8" ht="16.5">
      <c r="A193" s="2"/>
      <c r="B193" s="11"/>
      <c r="C193" s="11"/>
      <c r="D193" s="11"/>
      <c r="E193" s="11"/>
      <c r="F193" s="11"/>
      <c r="G193" s="3"/>
      <c r="H193" s="2"/>
    </row>
    <row r="194" spans="1:8" ht="16.5">
      <c r="A194" s="2"/>
      <c r="B194" s="11"/>
      <c r="C194" s="11"/>
      <c r="D194" s="11"/>
      <c r="E194" s="11"/>
      <c r="F194" s="11"/>
      <c r="G194" s="3"/>
      <c r="H194" s="2"/>
    </row>
    <row r="195" spans="1:8" ht="16.5">
      <c r="A195" s="2"/>
      <c r="B195" s="11"/>
      <c r="C195" s="11"/>
      <c r="D195" s="11"/>
      <c r="E195" s="11"/>
      <c r="F195" s="11"/>
      <c r="G195" s="3"/>
      <c r="H195" s="2"/>
    </row>
    <row r="196" spans="1:8" ht="16.5">
      <c r="A196" s="2"/>
      <c r="B196" s="11"/>
      <c r="C196" s="11"/>
      <c r="D196" s="11"/>
      <c r="E196" s="11"/>
      <c r="F196" s="11"/>
      <c r="G196" s="3"/>
      <c r="H196" s="2"/>
    </row>
    <row r="197" spans="1:8" ht="16.5">
      <c r="A197" s="2"/>
      <c r="B197" s="11"/>
      <c r="C197" s="11"/>
      <c r="D197" s="11"/>
      <c r="E197" s="11"/>
      <c r="F197" s="11"/>
      <c r="G197" s="3"/>
      <c r="H197" s="2"/>
    </row>
    <row r="198" spans="1:8" ht="16.5">
      <c r="A198" s="2"/>
      <c r="B198" s="11"/>
      <c r="C198" s="11"/>
      <c r="D198" s="11"/>
      <c r="E198" s="11"/>
      <c r="F198" s="11"/>
      <c r="G198" s="3"/>
      <c r="H198" s="2"/>
    </row>
    <row r="199" spans="1:8" ht="16.5">
      <c r="A199" s="2"/>
      <c r="B199" s="11"/>
      <c r="C199" s="11"/>
      <c r="D199" s="11"/>
      <c r="E199" s="11"/>
      <c r="F199" s="11"/>
      <c r="G199" s="3"/>
      <c r="H199" s="2"/>
    </row>
    <row r="200" spans="1:8" ht="16.5">
      <c r="A200" s="2"/>
      <c r="B200" s="11"/>
      <c r="C200" s="11"/>
      <c r="D200" s="11"/>
      <c r="E200" s="11"/>
      <c r="F200" s="11"/>
      <c r="G200" s="3"/>
      <c r="H200" s="2"/>
    </row>
    <row r="201" spans="1:8" ht="16.5">
      <c r="A201" s="2"/>
      <c r="B201" s="11"/>
      <c r="C201" s="11"/>
      <c r="D201" s="11"/>
      <c r="E201" s="11"/>
      <c r="F201" s="11"/>
      <c r="G201" s="3"/>
      <c r="H201" s="2"/>
    </row>
    <row r="202" spans="6:8" ht="18" customHeight="1">
      <c r="F202" s="11"/>
      <c r="G202" s="3"/>
      <c r="H202" s="2"/>
    </row>
    <row r="203" spans="1:8" ht="15.75" customHeight="1">
      <c r="A203" s="2"/>
      <c r="B203" s="11"/>
      <c r="C203" s="11"/>
      <c r="D203" s="11"/>
      <c r="E203" s="11"/>
      <c r="F203" s="11"/>
      <c r="G203" s="3"/>
      <c r="H203" s="2"/>
    </row>
    <row r="204" spans="1:8" ht="16.5">
      <c r="A204" s="2"/>
      <c r="B204" s="11"/>
      <c r="C204" s="11"/>
      <c r="D204" s="11"/>
      <c r="E204" s="11"/>
      <c r="G204" s="5"/>
      <c r="H204" s="2"/>
    </row>
    <row r="205" spans="1:8" ht="16.5">
      <c r="A205" s="2"/>
      <c r="B205" s="11"/>
      <c r="C205" s="11"/>
      <c r="D205" s="11"/>
      <c r="E205" s="11"/>
      <c r="G205" s="1"/>
      <c r="H205" s="2"/>
    </row>
    <row r="206" spans="1:6" ht="16.5">
      <c r="A206" s="2"/>
      <c r="B206" s="11"/>
      <c r="C206" s="11"/>
      <c r="D206" s="11"/>
      <c r="E206" s="11"/>
      <c r="F206" s="11"/>
    </row>
    <row r="207" spans="1:6" ht="16.5">
      <c r="A207" s="2"/>
      <c r="B207" s="11"/>
      <c r="C207" s="11"/>
      <c r="D207" s="11"/>
      <c r="E207" s="11"/>
      <c r="F207" s="11"/>
    </row>
    <row r="208" spans="1:8" ht="16.5">
      <c r="A208" s="2"/>
      <c r="B208" s="11"/>
      <c r="C208" s="11"/>
      <c r="D208" s="11"/>
      <c r="E208" s="11"/>
      <c r="F208" s="11"/>
      <c r="G208" s="2"/>
      <c r="H208" s="2"/>
    </row>
    <row r="209" spans="1:15" ht="16.5">
      <c r="A209" s="2"/>
      <c r="B209" s="11"/>
      <c r="C209" s="11"/>
      <c r="D209" s="11"/>
      <c r="E209" s="11"/>
      <c r="F209" s="11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6.5">
      <c r="A210" s="2"/>
      <c r="B210" s="11"/>
      <c r="C210" s="11"/>
      <c r="D210" s="11"/>
      <c r="E210" s="11"/>
      <c r="F210" s="11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6.5">
      <c r="A211" s="2"/>
      <c r="B211" s="11"/>
      <c r="C211" s="11"/>
      <c r="D211" s="11"/>
      <c r="E211" s="11"/>
      <c r="F211" s="11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6.5">
      <c r="A212" s="2"/>
      <c r="B212" s="11"/>
      <c r="C212" s="11"/>
      <c r="D212" s="11"/>
      <c r="E212" s="11"/>
      <c r="F212" s="11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6.5">
      <c r="A213" s="2"/>
      <c r="B213" s="11"/>
      <c r="C213" s="11"/>
      <c r="D213" s="11"/>
      <c r="E213" s="11"/>
      <c r="F213" s="11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6.5">
      <c r="A214" s="2"/>
      <c r="B214" s="11"/>
      <c r="C214" s="11"/>
      <c r="D214" s="11"/>
      <c r="E214" s="11"/>
      <c r="F214" s="11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6.5">
      <c r="A215" s="2"/>
      <c r="B215" s="11"/>
      <c r="C215" s="11"/>
      <c r="D215" s="11"/>
      <c r="E215" s="11"/>
      <c r="F215" s="11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6.5">
      <c r="A216" s="2"/>
      <c r="B216" s="11"/>
      <c r="C216" s="11"/>
      <c r="D216" s="11"/>
      <c r="E216" s="11"/>
      <c r="F216" s="11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6.5">
      <c r="A217" s="2"/>
      <c r="B217" s="11"/>
      <c r="C217" s="11"/>
      <c r="D217" s="11"/>
      <c r="E217" s="11"/>
      <c r="F217" s="11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6.5">
      <c r="A218" s="2"/>
      <c r="B218" s="11"/>
      <c r="C218" s="11"/>
      <c r="D218" s="11"/>
      <c r="E218" s="11"/>
      <c r="F218" s="11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6.5">
      <c r="A219" s="2"/>
      <c r="B219" s="11"/>
      <c r="C219" s="11"/>
      <c r="D219" s="11"/>
      <c r="E219" s="11"/>
      <c r="F219" s="11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6.5">
      <c r="A220" s="2"/>
      <c r="B220" s="11"/>
      <c r="C220" s="11"/>
      <c r="D220" s="11"/>
      <c r="E220" s="11"/>
      <c r="F220" s="11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6.5">
      <c r="A221" s="2"/>
      <c r="B221" s="11"/>
      <c r="C221" s="11"/>
      <c r="D221" s="11"/>
      <c r="E221" s="11"/>
      <c r="F221" s="11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6.5">
      <c r="A222" s="2"/>
      <c r="B222" s="11"/>
      <c r="C222" s="11"/>
      <c r="D222" s="11"/>
      <c r="E222" s="11"/>
      <c r="F222" s="11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6.5">
      <c r="A223" s="2"/>
      <c r="B223" s="11"/>
      <c r="C223" s="11"/>
      <c r="D223" s="11"/>
      <c r="E223" s="11"/>
      <c r="F223" s="11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6.5">
      <c r="A224" s="2"/>
      <c r="B224" s="11"/>
      <c r="C224" s="11"/>
      <c r="D224" s="11"/>
      <c r="E224" s="11"/>
      <c r="F224" s="11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6.5">
      <c r="A225" s="2"/>
      <c r="B225" s="11"/>
      <c r="C225" s="11"/>
      <c r="D225" s="11"/>
      <c r="E225" s="11"/>
      <c r="F225" s="11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6.5">
      <c r="A226" s="2"/>
      <c r="B226" s="11"/>
      <c r="C226" s="11"/>
      <c r="D226" s="11"/>
      <c r="E226" s="11"/>
      <c r="F226" s="11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6.5">
      <c r="A227" s="2"/>
      <c r="B227" s="11"/>
      <c r="C227" s="11"/>
      <c r="D227" s="11"/>
      <c r="E227" s="11"/>
      <c r="F227" s="11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6.5">
      <c r="A228" s="2"/>
      <c r="B228" s="11"/>
      <c r="C228" s="11"/>
      <c r="D228" s="11"/>
      <c r="E228" s="11"/>
      <c r="F228" s="11"/>
      <c r="G228" s="2"/>
      <c r="H228" s="2"/>
      <c r="I228" s="2"/>
      <c r="J228" s="2"/>
      <c r="K228" s="2"/>
      <c r="L228" s="2"/>
      <c r="M228" s="2"/>
      <c r="N228" s="2"/>
      <c r="O228" s="2"/>
    </row>
    <row r="229" spans="6:15" ht="16.5">
      <c r="F229" s="11"/>
      <c r="G229" s="2"/>
      <c r="H229" s="2"/>
      <c r="I229" s="2"/>
      <c r="J229" s="2"/>
      <c r="K229" s="2"/>
      <c r="L229" s="2"/>
      <c r="M229" s="2"/>
      <c r="N229" s="2"/>
      <c r="O229" s="2"/>
    </row>
    <row r="230" spans="6:15" ht="16.5">
      <c r="F230" s="11"/>
      <c r="G230" s="2"/>
      <c r="H230" s="2"/>
      <c r="I230" s="2"/>
      <c r="J230" s="2"/>
      <c r="K230" s="2"/>
      <c r="L230" s="2"/>
      <c r="M230" s="2"/>
      <c r="N230" s="2"/>
      <c r="O230" s="2"/>
    </row>
    <row r="231" spans="6:15" ht="16.5">
      <c r="F231" s="11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6.5">
      <c r="A232" s="2"/>
      <c r="B232" s="11"/>
      <c r="C232" s="11"/>
      <c r="D232" s="11"/>
      <c r="E232" s="11"/>
      <c r="F232" s="11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6.5">
      <c r="A233" s="2"/>
      <c r="B233" s="11"/>
      <c r="C233" s="11"/>
      <c r="D233" s="11"/>
      <c r="E233" s="11"/>
      <c r="F233" s="11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6.5">
      <c r="A234" s="2"/>
      <c r="B234" s="11"/>
      <c r="C234" s="11"/>
      <c r="D234" s="11"/>
      <c r="E234" s="11"/>
      <c r="F234" s="11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6.5">
      <c r="A235" s="2"/>
      <c r="B235" s="11"/>
      <c r="C235" s="11"/>
      <c r="D235" s="11"/>
      <c r="E235" s="11"/>
      <c r="F235" s="11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6.5">
      <c r="A236" s="2"/>
      <c r="B236" s="11"/>
      <c r="C236" s="11"/>
      <c r="D236" s="11"/>
      <c r="E236" s="11"/>
      <c r="F236" s="11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6.5">
      <c r="A237" s="2"/>
      <c r="B237" s="11"/>
      <c r="C237" s="11"/>
      <c r="D237" s="11"/>
      <c r="E237" s="11"/>
      <c r="F237" s="11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6.5">
      <c r="A238" s="2"/>
      <c r="B238" s="11"/>
      <c r="C238" s="11"/>
      <c r="D238" s="11"/>
      <c r="E238" s="11"/>
      <c r="F238" s="11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6.5">
      <c r="A239" s="2"/>
      <c r="B239" s="11"/>
      <c r="C239" s="11"/>
      <c r="D239" s="11"/>
      <c r="E239" s="11"/>
      <c r="F239" s="11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6.5">
      <c r="A240" s="2"/>
      <c r="B240" s="11"/>
      <c r="C240" s="11"/>
      <c r="D240" s="11"/>
      <c r="E240" s="11"/>
      <c r="F240" s="11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6.5">
      <c r="A241" s="2"/>
      <c r="B241" s="11"/>
      <c r="C241" s="11"/>
      <c r="D241" s="11"/>
      <c r="E241" s="11"/>
      <c r="F241" s="11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6.5">
      <c r="A242" s="2"/>
      <c r="B242" s="11"/>
      <c r="C242" s="11"/>
      <c r="D242" s="11"/>
      <c r="E242" s="11"/>
      <c r="F242" s="11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6.5">
      <c r="A243" s="2"/>
      <c r="B243" s="11"/>
      <c r="C243" s="11"/>
      <c r="D243" s="11"/>
      <c r="E243" s="11"/>
      <c r="F243" s="11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6.5">
      <c r="A244" s="2"/>
      <c r="B244" s="11"/>
      <c r="C244" s="11"/>
      <c r="D244" s="11"/>
      <c r="E244" s="11"/>
      <c r="F244" s="11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6.5">
      <c r="A245" s="2"/>
      <c r="B245" s="11"/>
      <c r="C245" s="11"/>
      <c r="D245" s="11"/>
      <c r="E245" s="11"/>
      <c r="F245" s="11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6.5">
      <c r="A246" s="2"/>
      <c r="B246" s="11"/>
      <c r="C246" s="11"/>
      <c r="D246" s="11"/>
      <c r="E246" s="11"/>
      <c r="F246" s="11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6.5">
      <c r="A247" s="2"/>
      <c r="B247" s="11"/>
      <c r="C247" s="11"/>
      <c r="D247" s="11"/>
      <c r="E247" s="11"/>
      <c r="F247" s="11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6.5">
      <c r="A248" s="2"/>
      <c r="B248" s="11"/>
      <c r="C248" s="11"/>
      <c r="D248" s="11"/>
      <c r="E248" s="11"/>
      <c r="F248" s="11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6.5">
      <c r="A249" s="2"/>
      <c r="B249" s="11"/>
      <c r="C249" s="11"/>
      <c r="D249" s="11"/>
      <c r="E249" s="11"/>
      <c r="F249" s="11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6.5">
      <c r="A250" s="2"/>
      <c r="B250" s="11"/>
      <c r="C250" s="11"/>
      <c r="D250" s="11"/>
      <c r="E250" s="11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6.5">
      <c r="A251" s="2"/>
      <c r="B251" s="11"/>
      <c r="C251" s="11"/>
      <c r="D251" s="11"/>
      <c r="E251" s="11"/>
      <c r="F251" s="11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6.5">
      <c r="A252" s="2"/>
      <c r="B252" s="11"/>
      <c r="C252" s="11"/>
      <c r="D252" s="11"/>
      <c r="E252" s="11"/>
      <c r="F252" s="11"/>
      <c r="H252" s="2"/>
      <c r="I252" s="2"/>
      <c r="J252" s="2"/>
      <c r="K252" s="2"/>
      <c r="L252" s="2"/>
      <c r="M252" s="2"/>
      <c r="N252" s="2"/>
      <c r="O252" s="2"/>
    </row>
    <row r="253" spans="1:15" ht="16.5">
      <c r="A253" s="2"/>
      <c r="B253" s="11"/>
      <c r="C253" s="11"/>
      <c r="D253" s="11"/>
      <c r="E253" s="11"/>
      <c r="F253" s="11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6.5">
      <c r="A254" s="2"/>
      <c r="B254" s="11"/>
      <c r="C254" s="11"/>
      <c r="D254" s="11"/>
      <c r="E254" s="11"/>
      <c r="F254" s="11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6.5">
      <c r="A255" s="2"/>
      <c r="B255" s="11"/>
      <c r="C255" s="11"/>
      <c r="D255" s="11"/>
      <c r="E255" s="11"/>
      <c r="F255" s="11"/>
      <c r="G255" s="2"/>
      <c r="I255" s="2"/>
      <c r="J255" s="2"/>
      <c r="K255" s="2"/>
      <c r="L255" s="2"/>
      <c r="M255" s="2"/>
      <c r="N255" s="2"/>
      <c r="O255" s="2"/>
    </row>
    <row r="256" spans="1:15" ht="16.5">
      <c r="A256" s="2"/>
      <c r="B256" s="11"/>
      <c r="C256" s="11"/>
      <c r="D256" s="11"/>
      <c r="E256" s="11"/>
      <c r="F256" s="11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6.5">
      <c r="A257" s="2"/>
      <c r="B257" s="11"/>
      <c r="C257" s="11"/>
      <c r="D257" s="11"/>
      <c r="E257" s="11"/>
      <c r="F257" s="11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6.5">
      <c r="A258" s="2"/>
      <c r="B258" s="11"/>
      <c r="C258" s="11"/>
      <c r="D258" s="11"/>
      <c r="E258" s="11"/>
      <c r="F258" s="11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6.5">
      <c r="A259" s="2"/>
      <c r="B259" s="11"/>
      <c r="C259" s="11"/>
      <c r="D259" s="11"/>
      <c r="E259" s="11"/>
      <c r="F259" s="11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6.5">
      <c r="A260" s="2"/>
      <c r="B260" s="11"/>
      <c r="C260" s="11"/>
      <c r="D260" s="11"/>
      <c r="E260" s="11"/>
      <c r="F260" s="11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6.5">
      <c r="A261" s="2"/>
      <c r="B261" s="11"/>
      <c r="C261" s="11"/>
      <c r="D261" s="11"/>
      <c r="E261" s="11"/>
      <c r="F261" s="11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6.5">
      <c r="A262" s="2"/>
      <c r="B262" s="11"/>
      <c r="C262" s="11"/>
      <c r="D262" s="11"/>
      <c r="E262" s="11"/>
      <c r="F262" s="11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6.5">
      <c r="A263" s="2"/>
      <c r="B263" s="11"/>
      <c r="C263" s="11"/>
      <c r="D263" s="11"/>
      <c r="E263" s="11"/>
      <c r="F263" s="11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6.5">
      <c r="A264" s="2"/>
      <c r="B264" s="11"/>
      <c r="C264" s="11"/>
      <c r="D264" s="11"/>
      <c r="E264" s="11"/>
      <c r="F264" s="11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6.5">
      <c r="A265" s="2"/>
      <c r="B265" s="11"/>
      <c r="C265" s="11"/>
      <c r="D265" s="11"/>
      <c r="E265" s="11"/>
      <c r="F265" s="11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6.5">
      <c r="A266" s="2"/>
      <c r="B266" s="11"/>
      <c r="C266" s="11"/>
      <c r="D266" s="11"/>
      <c r="E266" s="11"/>
      <c r="F266" s="11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6.5">
      <c r="A267" s="2"/>
      <c r="B267" s="11"/>
      <c r="C267" s="11"/>
      <c r="D267" s="11"/>
      <c r="E267" s="11"/>
      <c r="F267" s="11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6.5">
      <c r="A268" s="2"/>
      <c r="B268" s="11"/>
      <c r="C268" s="11"/>
      <c r="D268" s="11"/>
      <c r="E268" s="11"/>
      <c r="F268" s="11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6.5">
      <c r="A269" s="2"/>
      <c r="B269" s="11"/>
      <c r="C269" s="11"/>
      <c r="D269" s="11"/>
      <c r="E269" s="11"/>
      <c r="F269" s="11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6.5">
      <c r="A270" s="2"/>
      <c r="B270" s="11"/>
      <c r="C270" s="11"/>
      <c r="D270" s="11"/>
      <c r="E270" s="11"/>
      <c r="F270" s="11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6.5">
      <c r="A271" s="2"/>
      <c r="B271" s="11"/>
      <c r="C271" s="11"/>
      <c r="D271" s="11"/>
      <c r="E271" s="11"/>
      <c r="F271" s="11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6.5">
      <c r="A272" s="2"/>
      <c r="B272" s="11"/>
      <c r="C272" s="11"/>
      <c r="D272" s="11"/>
      <c r="E272" s="11"/>
      <c r="F272" s="11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6.5">
      <c r="A273" s="2"/>
      <c r="B273" s="11"/>
      <c r="C273" s="11"/>
      <c r="D273" s="11"/>
      <c r="E273" s="11"/>
      <c r="F273" s="11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6.5">
      <c r="A274" s="2"/>
      <c r="B274" s="11"/>
      <c r="C274" s="11"/>
      <c r="D274" s="11"/>
      <c r="E274" s="11"/>
      <c r="F274" s="11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6.5">
      <c r="A275" s="2"/>
      <c r="B275" s="11"/>
      <c r="C275" s="11"/>
      <c r="D275" s="11"/>
      <c r="E275" s="11"/>
      <c r="F275" s="11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6.5">
      <c r="A276" s="2"/>
      <c r="B276" s="11"/>
      <c r="C276" s="11"/>
      <c r="D276" s="11"/>
      <c r="E276" s="11"/>
      <c r="F276" s="11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6.5">
      <c r="A277" s="2"/>
      <c r="B277" s="11"/>
      <c r="C277" s="11"/>
      <c r="D277" s="11"/>
      <c r="E277" s="11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6.5">
      <c r="A278" s="2"/>
      <c r="B278" s="11"/>
      <c r="C278" s="11"/>
      <c r="D278" s="11"/>
      <c r="E278" s="11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6.5">
      <c r="A279" s="2"/>
      <c r="B279" s="11"/>
      <c r="C279" s="11"/>
      <c r="D279" s="11"/>
      <c r="E279" s="11"/>
      <c r="H279" s="2"/>
      <c r="I279" s="2"/>
      <c r="J279" s="2"/>
      <c r="K279" s="2"/>
      <c r="L279" s="2"/>
      <c r="M279" s="2"/>
      <c r="N279" s="2"/>
      <c r="O279" s="2"/>
    </row>
    <row r="280" spans="1:15" ht="16.5">
      <c r="A280" s="2"/>
      <c r="B280" s="11"/>
      <c r="C280" s="11"/>
      <c r="D280" s="11"/>
      <c r="E280" s="11"/>
      <c r="F280" s="11"/>
      <c r="H280" s="2"/>
      <c r="I280" s="2"/>
      <c r="J280" s="2"/>
      <c r="K280" s="2"/>
      <c r="L280" s="2"/>
      <c r="M280" s="2"/>
      <c r="N280" s="2"/>
      <c r="O280" s="2"/>
    </row>
    <row r="281" spans="1:15" ht="16.5">
      <c r="A281" s="2"/>
      <c r="B281" s="11"/>
      <c r="C281" s="11"/>
      <c r="D281" s="11"/>
      <c r="E281" s="11"/>
      <c r="F281" s="11"/>
      <c r="H281" s="2"/>
      <c r="I281" s="2"/>
      <c r="J281" s="2"/>
      <c r="K281" s="2"/>
      <c r="L281" s="2"/>
      <c r="M281" s="2"/>
      <c r="N281" s="2"/>
      <c r="O281" s="2"/>
    </row>
    <row r="282" spans="1:15" ht="16.5">
      <c r="A282" s="2"/>
      <c r="B282" s="11"/>
      <c r="C282" s="11"/>
      <c r="D282" s="11"/>
      <c r="E282" s="11"/>
      <c r="F282" s="11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6.5">
      <c r="A283" s="2"/>
      <c r="B283" s="11"/>
      <c r="C283" s="11"/>
      <c r="D283" s="11"/>
      <c r="E283" s="11"/>
      <c r="F283" s="11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6.5">
      <c r="A284" s="2"/>
      <c r="B284" s="11"/>
      <c r="C284" s="11"/>
      <c r="D284" s="11"/>
      <c r="E284" s="11"/>
      <c r="F284" s="11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6.5">
      <c r="A285" s="2"/>
      <c r="B285" s="11"/>
      <c r="C285" s="11"/>
      <c r="D285" s="11"/>
      <c r="E285" s="11"/>
      <c r="F285" s="11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6.5">
      <c r="A286" s="2"/>
      <c r="B286" s="11"/>
      <c r="C286" s="11"/>
      <c r="D286" s="11"/>
      <c r="E286" s="11"/>
      <c r="F286" s="11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6.5">
      <c r="A287" s="2"/>
      <c r="B287" s="11"/>
      <c r="C287" s="11"/>
      <c r="D287" s="11"/>
      <c r="E287" s="11"/>
      <c r="F287" s="11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6.5">
      <c r="A288" s="2"/>
      <c r="B288" s="11"/>
      <c r="C288" s="11"/>
      <c r="D288" s="11"/>
      <c r="E288" s="11"/>
      <c r="F288" s="11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6.5">
      <c r="A289" s="2"/>
      <c r="B289" s="11"/>
      <c r="C289" s="11"/>
      <c r="D289" s="11"/>
      <c r="E289" s="11"/>
      <c r="F289" s="11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6.5">
      <c r="A290" s="2"/>
      <c r="B290" s="11"/>
      <c r="C290" s="11"/>
      <c r="D290" s="11"/>
      <c r="E290" s="11"/>
      <c r="F290" s="11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6.5">
      <c r="A291" s="2"/>
      <c r="B291" s="11"/>
      <c r="C291" s="11"/>
      <c r="D291" s="11"/>
      <c r="E291" s="11"/>
      <c r="F291" s="11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6.5">
      <c r="A292" s="2"/>
      <c r="B292" s="11"/>
      <c r="C292" s="11"/>
      <c r="D292" s="11"/>
      <c r="E292" s="11"/>
      <c r="F292" s="11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6.5">
      <c r="A293" s="2"/>
      <c r="B293" s="11"/>
      <c r="C293" s="11"/>
      <c r="D293" s="11"/>
      <c r="E293" s="11"/>
      <c r="F293" s="11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6.5">
      <c r="A294" s="2"/>
      <c r="B294" s="11"/>
      <c r="C294" s="11"/>
      <c r="D294" s="11"/>
      <c r="E294" s="11"/>
      <c r="F294" s="11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6.5">
      <c r="A295" s="2"/>
      <c r="B295" s="11"/>
      <c r="C295" s="11"/>
      <c r="D295" s="11"/>
      <c r="E295" s="11"/>
      <c r="F295" s="11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6.5">
      <c r="A296" s="2"/>
      <c r="B296" s="11"/>
      <c r="C296" s="11"/>
      <c r="D296" s="11"/>
      <c r="E296" s="11"/>
      <c r="F296" s="11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6.5">
      <c r="A297" s="2"/>
      <c r="B297" s="11"/>
      <c r="C297" s="11"/>
      <c r="D297" s="11"/>
      <c r="E297" s="11"/>
      <c r="F297" s="11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6.5">
      <c r="A298" s="2"/>
      <c r="B298" s="11"/>
      <c r="C298" s="11"/>
      <c r="D298" s="11"/>
      <c r="E298" s="11"/>
      <c r="F298" s="11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6.5">
      <c r="A299" s="2"/>
      <c r="B299" s="11"/>
      <c r="C299" s="11"/>
      <c r="D299" s="11"/>
      <c r="E299" s="11"/>
      <c r="F299" s="11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6.5">
      <c r="A300" s="2"/>
      <c r="B300" s="11"/>
      <c r="C300" s="11"/>
      <c r="D300" s="11"/>
      <c r="E300" s="11"/>
      <c r="F300" s="11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6.5">
      <c r="A301" s="2"/>
      <c r="B301" s="11"/>
      <c r="C301" s="11"/>
      <c r="D301" s="11"/>
      <c r="E301" s="11"/>
      <c r="F301" s="11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6.5">
      <c r="A302" s="2"/>
      <c r="B302" s="11"/>
      <c r="C302" s="11"/>
      <c r="D302" s="11"/>
      <c r="E302" s="11"/>
      <c r="F302" s="11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6.5">
      <c r="A303" s="2"/>
      <c r="B303" s="11"/>
      <c r="C303" s="11"/>
      <c r="D303" s="11"/>
      <c r="E303" s="11"/>
      <c r="F303" s="11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6.5">
      <c r="A304" s="2"/>
      <c r="B304" s="11"/>
      <c r="C304" s="11"/>
      <c r="D304" s="11"/>
      <c r="E304" s="11"/>
      <c r="F304" s="11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6.5">
      <c r="A305" s="2"/>
      <c r="B305" s="11"/>
      <c r="C305" s="11"/>
      <c r="D305" s="11"/>
      <c r="E305" s="11"/>
      <c r="F305" s="11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6.5">
      <c r="A306" s="2"/>
      <c r="B306" s="11"/>
      <c r="C306" s="11"/>
      <c r="D306" s="11"/>
      <c r="E306" s="11"/>
      <c r="F306" s="11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6.5">
      <c r="A307" s="2"/>
      <c r="B307" s="11"/>
      <c r="C307" s="11"/>
      <c r="D307" s="11"/>
      <c r="E307" s="11"/>
      <c r="F307" s="11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6.5">
      <c r="A308" s="2"/>
      <c r="B308" s="11"/>
      <c r="C308" s="11"/>
      <c r="D308" s="11"/>
      <c r="E308" s="11"/>
      <c r="F308" s="11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6.5">
      <c r="A309" s="2"/>
      <c r="B309" s="11"/>
      <c r="C309" s="11"/>
      <c r="D309" s="11"/>
      <c r="E309" s="11"/>
      <c r="F309" s="11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6.5">
      <c r="A310" s="2"/>
      <c r="B310" s="11"/>
      <c r="C310" s="11"/>
      <c r="D310" s="11"/>
      <c r="E310" s="11"/>
      <c r="F310" s="11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6.5">
      <c r="A311" s="2"/>
      <c r="B311" s="11"/>
      <c r="C311" s="11"/>
      <c r="D311" s="11"/>
      <c r="E311" s="11"/>
      <c r="F311" s="11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6.5">
      <c r="A312" s="2"/>
      <c r="B312" s="11"/>
      <c r="C312" s="11"/>
      <c r="D312" s="11"/>
      <c r="E312" s="11"/>
      <c r="F312" s="11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6.5">
      <c r="A313" s="2"/>
      <c r="B313" s="11"/>
      <c r="C313" s="11"/>
      <c r="D313" s="11"/>
      <c r="E313" s="11"/>
      <c r="F313" s="11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6.5">
      <c r="A314" s="2"/>
      <c r="B314" s="11"/>
      <c r="C314" s="11"/>
      <c r="D314" s="11"/>
      <c r="E314" s="11"/>
      <c r="F314" s="11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6.5">
      <c r="A315" s="2"/>
      <c r="B315" s="11"/>
      <c r="C315" s="11"/>
      <c r="D315" s="11"/>
      <c r="E315" s="11"/>
      <c r="F315" s="11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6.5">
      <c r="A316" s="2"/>
      <c r="B316" s="11"/>
      <c r="C316" s="11"/>
      <c r="D316" s="11"/>
      <c r="E316" s="11"/>
      <c r="F316" s="11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6.5">
      <c r="A317" s="2"/>
      <c r="B317" s="11"/>
      <c r="C317" s="11"/>
      <c r="D317" s="11"/>
      <c r="E317" s="11"/>
      <c r="F317" s="11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6.5">
      <c r="A318" s="2"/>
      <c r="B318" s="11"/>
      <c r="C318" s="11"/>
      <c r="D318" s="11"/>
      <c r="E318" s="11"/>
      <c r="F318" s="11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6.5">
      <c r="A319" s="2"/>
      <c r="B319" s="11"/>
      <c r="C319" s="11"/>
      <c r="D319" s="11"/>
      <c r="E319" s="11"/>
      <c r="F319" s="11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6.5">
      <c r="A320" s="2"/>
      <c r="B320" s="11"/>
      <c r="C320" s="11"/>
      <c r="D320" s="11"/>
      <c r="E320" s="11"/>
      <c r="F320" s="11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6.5">
      <c r="A321" s="2"/>
      <c r="B321" s="11"/>
      <c r="C321" s="11"/>
      <c r="D321" s="11"/>
      <c r="E321" s="11"/>
      <c r="F321" s="11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6.5">
      <c r="A322" s="2"/>
      <c r="B322" s="11"/>
      <c r="C322" s="11"/>
      <c r="D322" s="11"/>
      <c r="E322" s="11"/>
      <c r="F322" s="11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6.5">
      <c r="A323" s="2"/>
      <c r="B323" s="11"/>
      <c r="C323" s="11"/>
      <c r="D323" s="11"/>
      <c r="E323" s="11"/>
      <c r="F323" s="11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6.5">
      <c r="A324" s="2"/>
      <c r="B324" s="11"/>
      <c r="C324" s="11"/>
      <c r="D324" s="11"/>
      <c r="E324" s="11"/>
      <c r="F324" s="11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6.5">
      <c r="A325" s="2"/>
      <c r="B325" s="11"/>
      <c r="C325" s="11"/>
      <c r="D325" s="11"/>
      <c r="E325" s="11"/>
      <c r="F325" s="11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6.5">
      <c r="A326" s="2"/>
      <c r="B326" s="11"/>
      <c r="C326" s="11"/>
      <c r="D326" s="11"/>
      <c r="E326" s="11"/>
      <c r="F326" s="11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6.5">
      <c r="A327" s="2"/>
      <c r="B327" s="11"/>
      <c r="C327" s="11"/>
      <c r="D327" s="11"/>
      <c r="E327" s="11"/>
      <c r="F327" s="11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6.5">
      <c r="A328" s="2"/>
      <c r="B328" s="11"/>
      <c r="C328" s="11"/>
      <c r="D328" s="11"/>
      <c r="E328" s="11"/>
      <c r="F328" s="11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6.5">
      <c r="A329" s="2"/>
      <c r="B329" s="11"/>
      <c r="C329" s="11"/>
      <c r="D329" s="11"/>
      <c r="E329" s="11"/>
      <c r="F329" s="11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6.5">
      <c r="A330" s="2"/>
      <c r="B330" s="11"/>
      <c r="C330" s="11"/>
      <c r="D330" s="11"/>
      <c r="E330" s="11"/>
      <c r="F330" s="11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6.5">
      <c r="A331" s="2"/>
      <c r="B331" s="11"/>
      <c r="C331" s="11"/>
      <c r="D331" s="11"/>
      <c r="E331" s="11"/>
      <c r="F331" s="11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6.5">
      <c r="A332" s="2"/>
      <c r="B332" s="11"/>
      <c r="C332" s="11"/>
      <c r="D332" s="11"/>
      <c r="E332" s="11"/>
      <c r="F332" s="11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6.5">
      <c r="A333" s="2"/>
      <c r="B333" s="11"/>
      <c r="C333" s="11"/>
      <c r="D333" s="11"/>
      <c r="E333" s="11"/>
      <c r="F333" s="11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6.5">
      <c r="A334" s="2"/>
      <c r="B334" s="11"/>
      <c r="C334" s="11"/>
      <c r="D334" s="11"/>
      <c r="E334" s="11"/>
      <c r="F334" s="11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6.5">
      <c r="A335" s="2"/>
      <c r="B335" s="11"/>
      <c r="C335" s="11"/>
      <c r="D335" s="11"/>
      <c r="E335" s="11"/>
      <c r="F335" s="11"/>
      <c r="G335" s="2"/>
      <c r="H335" s="2"/>
      <c r="I335" s="2"/>
      <c r="J335" s="2"/>
      <c r="K335" s="2"/>
      <c r="L335" s="2"/>
      <c r="M335" s="2"/>
      <c r="N335" s="2"/>
      <c r="O335" s="2"/>
    </row>
    <row r="336" spans="6:15" ht="16.5">
      <c r="F336" s="11"/>
      <c r="G336" s="2"/>
      <c r="H336" s="2"/>
      <c r="I336" s="2"/>
      <c r="J336" s="2"/>
      <c r="K336" s="2"/>
      <c r="L336" s="2"/>
      <c r="M336" s="2"/>
      <c r="N336" s="2"/>
      <c r="O336" s="2"/>
    </row>
    <row r="337" spans="6:15" ht="16.5">
      <c r="F337" s="11"/>
      <c r="G337" s="2"/>
      <c r="H337" s="2"/>
      <c r="I337" s="2"/>
      <c r="J337" s="2"/>
      <c r="K337" s="2"/>
      <c r="L337" s="2"/>
      <c r="M337" s="2"/>
      <c r="N337" s="2"/>
      <c r="O337" s="2"/>
    </row>
    <row r="338" spans="6:15" ht="16.5">
      <c r="F338" s="11"/>
      <c r="G338" s="2"/>
      <c r="H338" s="2"/>
      <c r="I338" s="2"/>
      <c r="J338" s="2"/>
      <c r="K338" s="2"/>
      <c r="L338" s="2"/>
      <c r="M338" s="2"/>
      <c r="N338" s="2"/>
      <c r="O338" s="2"/>
    </row>
    <row r="339" spans="6:15" ht="16.5">
      <c r="F339" s="11"/>
      <c r="G339" s="2"/>
      <c r="H339" s="2"/>
      <c r="I339" s="2"/>
      <c r="J339" s="2"/>
      <c r="K339" s="2"/>
      <c r="L339" s="2"/>
      <c r="M339" s="2"/>
      <c r="N339" s="2"/>
      <c r="O339" s="2"/>
    </row>
    <row r="340" spans="6:15" ht="16.5">
      <c r="F340" s="11"/>
      <c r="G340" s="2"/>
      <c r="H340" s="2"/>
      <c r="I340" s="2"/>
      <c r="J340" s="2"/>
      <c r="K340" s="2"/>
      <c r="L340" s="2"/>
      <c r="M340" s="2"/>
      <c r="N340" s="2"/>
      <c r="O340" s="2"/>
    </row>
    <row r="341" spans="6:15" ht="16.5">
      <c r="F341" s="11"/>
      <c r="G341" s="2"/>
      <c r="H341" s="2"/>
      <c r="I341" s="2"/>
      <c r="J341" s="2"/>
      <c r="K341" s="2"/>
      <c r="L341" s="2"/>
      <c r="M341" s="2"/>
      <c r="N341" s="2"/>
      <c r="O341" s="2"/>
    </row>
    <row r="342" spans="6:15" ht="16.5">
      <c r="F342" s="11"/>
      <c r="G342" s="2"/>
      <c r="H342" s="2"/>
      <c r="I342" s="2"/>
      <c r="J342" s="2"/>
      <c r="K342" s="2"/>
      <c r="L342" s="2"/>
      <c r="M342" s="2"/>
      <c r="N342" s="2"/>
      <c r="O342" s="2"/>
    </row>
    <row r="343" spans="6:15" ht="16.5">
      <c r="F343" s="11"/>
      <c r="G343" s="2"/>
      <c r="H343" s="2"/>
      <c r="I343" s="2"/>
      <c r="J343" s="2"/>
      <c r="K343" s="2"/>
      <c r="L343" s="2"/>
      <c r="M343" s="2"/>
      <c r="N343" s="2"/>
      <c r="O343" s="2"/>
    </row>
    <row r="344" spans="6:15" ht="16.5">
      <c r="F344" s="11"/>
      <c r="G344" s="2"/>
      <c r="H344" s="2"/>
      <c r="I344" s="2"/>
      <c r="J344" s="2"/>
      <c r="K344" s="2"/>
      <c r="L344" s="2"/>
      <c r="M344" s="2"/>
      <c r="N344" s="2"/>
      <c r="O344" s="2"/>
    </row>
    <row r="345" spans="6:15" ht="16.5">
      <c r="F345" s="11"/>
      <c r="G345" s="2"/>
      <c r="H345" s="2"/>
      <c r="I345" s="2"/>
      <c r="J345" s="2"/>
      <c r="K345" s="2"/>
      <c r="L345" s="2"/>
      <c r="M345" s="2"/>
      <c r="N345" s="2"/>
      <c r="O345" s="2"/>
    </row>
    <row r="346" spans="6:15" ht="16.5">
      <c r="F346" s="11"/>
      <c r="G346" s="2"/>
      <c r="H346" s="2"/>
      <c r="I346" s="2"/>
      <c r="J346" s="2"/>
      <c r="K346" s="2"/>
      <c r="L346" s="2"/>
      <c r="M346" s="2"/>
      <c r="N346" s="2"/>
      <c r="O346" s="2"/>
    </row>
    <row r="347" spans="6:15" ht="16.5">
      <c r="F347" s="11"/>
      <c r="G347" s="2"/>
      <c r="H347" s="2"/>
      <c r="I347" s="2"/>
      <c r="J347" s="2"/>
      <c r="K347" s="2"/>
      <c r="L347" s="2"/>
      <c r="M347" s="2"/>
      <c r="N347" s="2"/>
      <c r="O347" s="2"/>
    </row>
    <row r="348" spans="6:15" ht="16.5">
      <c r="F348" s="11"/>
      <c r="G348" s="2"/>
      <c r="H348" s="2"/>
      <c r="I348" s="2"/>
      <c r="J348" s="2"/>
      <c r="K348" s="2"/>
      <c r="L348" s="2"/>
      <c r="M348" s="2"/>
      <c r="N348" s="2"/>
      <c r="O348" s="2"/>
    </row>
    <row r="349" spans="6:15" ht="16.5">
      <c r="F349" s="11"/>
      <c r="G349" s="2"/>
      <c r="H349" s="2"/>
      <c r="I349" s="2"/>
      <c r="J349" s="2"/>
      <c r="K349" s="2"/>
      <c r="L349" s="2"/>
      <c r="M349" s="2"/>
      <c r="N349" s="2"/>
      <c r="O349" s="2"/>
    </row>
    <row r="350" spans="6:15" ht="16.5">
      <c r="F350" s="11"/>
      <c r="G350" s="2"/>
      <c r="H350" s="2"/>
      <c r="I350" s="2"/>
      <c r="J350" s="2"/>
      <c r="K350" s="2"/>
      <c r="L350" s="2"/>
      <c r="M350" s="2"/>
      <c r="N350" s="2"/>
      <c r="O350" s="2"/>
    </row>
    <row r="351" spans="6:15" ht="16.5">
      <c r="F351" s="11"/>
      <c r="G351" s="2"/>
      <c r="H351" s="2"/>
      <c r="I351" s="2"/>
      <c r="J351" s="2"/>
      <c r="K351" s="2"/>
      <c r="L351" s="2"/>
      <c r="M351" s="2"/>
      <c r="N351" s="2"/>
      <c r="O351" s="2"/>
    </row>
    <row r="352" spans="6:15" ht="16.5">
      <c r="F352" s="11"/>
      <c r="G352" s="2"/>
      <c r="H352" s="2"/>
      <c r="I352" s="2"/>
      <c r="J352" s="2"/>
      <c r="K352" s="2"/>
      <c r="L352" s="2"/>
      <c r="M352" s="2"/>
      <c r="N352" s="2"/>
      <c r="O352" s="2"/>
    </row>
    <row r="353" spans="6:15" ht="16.5">
      <c r="F353" s="11"/>
      <c r="G353" s="2"/>
      <c r="H353" s="2"/>
      <c r="I353" s="2"/>
      <c r="J353" s="2"/>
      <c r="K353" s="2"/>
      <c r="L353" s="2"/>
      <c r="M353" s="2"/>
      <c r="N353" s="2"/>
      <c r="O353" s="2"/>
    </row>
    <row r="354" spans="6:15" ht="16.5">
      <c r="F354" s="11"/>
      <c r="G354" s="2"/>
      <c r="H354" s="2"/>
      <c r="I354" s="2"/>
      <c r="J354" s="2"/>
      <c r="K354" s="2"/>
      <c r="L354" s="2"/>
      <c r="M354" s="2"/>
      <c r="N354" s="2"/>
      <c r="O354" s="2"/>
    </row>
    <row r="355" spans="6:15" ht="16.5">
      <c r="F355" s="11"/>
      <c r="G355" s="2"/>
      <c r="H355" s="2"/>
      <c r="I355" s="2"/>
      <c r="J355" s="2"/>
      <c r="K355" s="2"/>
      <c r="L355" s="2"/>
      <c r="M355" s="2"/>
      <c r="N355" s="2"/>
      <c r="O355" s="2"/>
    </row>
    <row r="356" spans="6:15" ht="16.5">
      <c r="F356" s="11"/>
      <c r="G356" s="2"/>
      <c r="H356" s="2"/>
      <c r="I356" s="2"/>
      <c r="J356" s="2"/>
      <c r="K356" s="2"/>
      <c r="L356" s="2"/>
      <c r="M356" s="2"/>
      <c r="N356" s="2"/>
      <c r="O356" s="2"/>
    </row>
    <row r="357" spans="6:15" ht="16.5">
      <c r="F357" s="11"/>
      <c r="G357" s="2"/>
      <c r="H357" s="2"/>
      <c r="I357" s="2"/>
      <c r="J357" s="2"/>
      <c r="K357" s="2"/>
      <c r="L357" s="2"/>
      <c r="M357" s="2"/>
      <c r="N357" s="2"/>
      <c r="O357" s="2"/>
    </row>
    <row r="358" spans="6:15" ht="16.5">
      <c r="F358" s="11"/>
      <c r="G358" s="2"/>
      <c r="H358" s="2"/>
      <c r="I358" s="2"/>
      <c r="J358" s="2"/>
      <c r="K358" s="2"/>
      <c r="L358" s="2"/>
      <c r="M358" s="2"/>
      <c r="N358" s="2"/>
      <c r="O358" s="2"/>
    </row>
    <row r="359" spans="6:15" ht="16.5">
      <c r="F359" s="11"/>
      <c r="G359" s="2"/>
      <c r="H359" s="2"/>
      <c r="I359" s="2"/>
      <c r="J359" s="2"/>
      <c r="K359" s="2"/>
      <c r="L359" s="2"/>
      <c r="M359" s="2"/>
      <c r="N359" s="2"/>
      <c r="O359" s="2"/>
    </row>
    <row r="360" spans="6:15" ht="16.5">
      <c r="F360" s="11"/>
      <c r="G360" s="2"/>
      <c r="H360" s="2"/>
      <c r="I360" s="2"/>
      <c r="J360" s="2"/>
      <c r="K360" s="2"/>
      <c r="L360" s="2"/>
      <c r="M360" s="2"/>
      <c r="N360" s="2"/>
      <c r="O360" s="2"/>
    </row>
    <row r="361" spans="6:15" ht="16.5">
      <c r="F361" s="11"/>
      <c r="G361" s="2"/>
      <c r="H361" s="2"/>
      <c r="I361" s="2"/>
      <c r="J361" s="2"/>
      <c r="K361" s="2"/>
      <c r="L361" s="2"/>
      <c r="M361" s="2"/>
      <c r="N361" s="2"/>
      <c r="O361" s="2"/>
    </row>
    <row r="362" spans="6:15" ht="16.5">
      <c r="F362" s="11"/>
      <c r="G362" s="2"/>
      <c r="H362" s="2"/>
      <c r="I362" s="2"/>
      <c r="J362" s="2"/>
      <c r="K362" s="2"/>
      <c r="L362" s="2"/>
      <c r="M362" s="2"/>
      <c r="N362" s="2"/>
      <c r="O362" s="2"/>
    </row>
    <row r="363" spans="6:15" ht="16.5">
      <c r="F363" s="11"/>
      <c r="G363" s="2"/>
      <c r="H363" s="2"/>
      <c r="I363" s="2"/>
      <c r="J363" s="2"/>
      <c r="K363" s="2"/>
      <c r="L363" s="2"/>
      <c r="M363" s="2"/>
      <c r="N363" s="2"/>
      <c r="O363" s="2"/>
    </row>
    <row r="364" spans="6:15" ht="16.5">
      <c r="F364" s="11"/>
      <c r="G364" s="2"/>
      <c r="H364" s="2"/>
      <c r="I364" s="2"/>
      <c r="J364" s="2"/>
      <c r="K364" s="2"/>
      <c r="L364" s="2"/>
      <c r="M364" s="2"/>
      <c r="N364" s="2"/>
      <c r="O364" s="2"/>
    </row>
    <row r="365" spans="6:15" ht="16.5">
      <c r="F365" s="11"/>
      <c r="G365" s="2"/>
      <c r="H365" s="2"/>
      <c r="I365" s="2"/>
      <c r="J365" s="2"/>
      <c r="K365" s="2"/>
      <c r="L365" s="2"/>
      <c r="M365" s="2"/>
      <c r="N365" s="2"/>
      <c r="O365" s="2"/>
    </row>
    <row r="366" spans="6:15" ht="16.5">
      <c r="F366" s="11"/>
      <c r="G366" s="2"/>
      <c r="H366" s="2"/>
      <c r="I366" s="2"/>
      <c r="J366" s="2"/>
      <c r="K366" s="2"/>
      <c r="L366" s="2"/>
      <c r="M366" s="2"/>
      <c r="N366" s="2"/>
      <c r="O366" s="2"/>
    </row>
    <row r="367" spans="6:15" ht="16.5">
      <c r="F367" s="11"/>
      <c r="G367" s="2"/>
      <c r="H367" s="2"/>
      <c r="I367" s="2"/>
      <c r="J367" s="2"/>
      <c r="K367" s="2"/>
      <c r="L367" s="2"/>
      <c r="M367" s="2"/>
      <c r="N367" s="2"/>
      <c r="O367" s="2"/>
    </row>
    <row r="368" spans="6:15" ht="16.5">
      <c r="F368" s="11"/>
      <c r="G368" s="2"/>
      <c r="H368" s="2"/>
      <c r="I368" s="2"/>
      <c r="J368" s="2"/>
      <c r="K368" s="2"/>
      <c r="L368" s="2"/>
      <c r="M368" s="2"/>
      <c r="N368" s="2"/>
      <c r="O368" s="2"/>
    </row>
    <row r="369" spans="6:15" ht="16.5">
      <c r="F369" s="11"/>
      <c r="G369" s="2"/>
      <c r="H369" s="2"/>
      <c r="I369" s="2"/>
      <c r="J369" s="2"/>
      <c r="K369" s="2"/>
      <c r="L369" s="2"/>
      <c r="M369" s="2"/>
      <c r="N369" s="2"/>
      <c r="O369" s="2"/>
    </row>
    <row r="370" spans="6:15" ht="16.5">
      <c r="F370" s="11"/>
      <c r="G370" s="2"/>
      <c r="H370" s="2"/>
      <c r="I370" s="2"/>
      <c r="J370" s="2"/>
      <c r="K370" s="2"/>
      <c r="L370" s="2"/>
      <c r="M370" s="2"/>
      <c r="N370" s="2"/>
      <c r="O370" s="2"/>
    </row>
    <row r="371" spans="6:15" ht="16.5">
      <c r="F371" s="11"/>
      <c r="G371" s="2"/>
      <c r="H371" s="2"/>
      <c r="I371" s="2"/>
      <c r="J371" s="2"/>
      <c r="K371" s="2"/>
      <c r="L371" s="2"/>
      <c r="M371" s="2"/>
      <c r="N371" s="2"/>
      <c r="O371" s="2"/>
    </row>
    <row r="372" spans="6:15" ht="16.5">
      <c r="F372" s="11"/>
      <c r="G372" s="2"/>
      <c r="H372" s="2"/>
      <c r="I372" s="2"/>
      <c r="J372" s="2"/>
      <c r="K372" s="2"/>
      <c r="L372" s="2"/>
      <c r="M372" s="2"/>
      <c r="N372" s="2"/>
      <c r="O372" s="2"/>
    </row>
    <row r="373" spans="6:15" ht="16.5">
      <c r="F373" s="11"/>
      <c r="G373" s="2"/>
      <c r="H373" s="2"/>
      <c r="I373" s="2"/>
      <c r="J373" s="2"/>
      <c r="K373" s="2"/>
      <c r="L373" s="2"/>
      <c r="M373" s="2"/>
      <c r="N373" s="2"/>
      <c r="O373" s="2"/>
    </row>
    <row r="374" spans="6:15" ht="16.5">
      <c r="F374" s="11"/>
      <c r="G374" s="2"/>
      <c r="H374" s="2"/>
      <c r="I374" s="2"/>
      <c r="J374" s="2"/>
      <c r="K374" s="2"/>
      <c r="L374" s="2"/>
      <c r="M374" s="2"/>
      <c r="N374" s="2"/>
      <c r="O374" s="2"/>
    </row>
    <row r="375" spans="6:15" ht="16.5">
      <c r="F375" s="11"/>
      <c r="G375" s="2"/>
      <c r="H375" s="2"/>
      <c r="I375" s="2"/>
      <c r="J375" s="2"/>
      <c r="K375" s="2"/>
      <c r="L375" s="2"/>
      <c r="M375" s="2"/>
      <c r="N375" s="2"/>
      <c r="O375" s="2"/>
    </row>
    <row r="376" spans="6:15" ht="16.5">
      <c r="F376" s="11"/>
      <c r="G376" s="2"/>
      <c r="H376" s="2"/>
      <c r="I376" s="2"/>
      <c r="J376" s="2"/>
      <c r="K376" s="2"/>
      <c r="L376" s="2"/>
      <c r="M376" s="2"/>
      <c r="N376" s="2"/>
      <c r="O376" s="2"/>
    </row>
    <row r="377" spans="6:15" ht="16.5">
      <c r="F377" s="11"/>
      <c r="G377" s="2"/>
      <c r="H377" s="2"/>
      <c r="I377" s="2"/>
      <c r="J377" s="2"/>
      <c r="K377" s="2"/>
      <c r="L377" s="2"/>
      <c r="M377" s="2"/>
      <c r="N377" s="2"/>
      <c r="O377" s="2"/>
    </row>
    <row r="378" spans="6:15" ht="16.5">
      <c r="F378" s="11"/>
      <c r="G378" s="2"/>
      <c r="H378" s="2"/>
      <c r="I378" s="2"/>
      <c r="J378" s="2"/>
      <c r="K378" s="2"/>
      <c r="L378" s="2"/>
      <c r="M378" s="2"/>
      <c r="N378" s="2"/>
      <c r="O378" s="2"/>
    </row>
    <row r="379" spans="6:15" ht="16.5">
      <c r="F379" s="11"/>
      <c r="G379" s="2"/>
      <c r="H379" s="2"/>
      <c r="I379" s="2"/>
      <c r="J379" s="2"/>
      <c r="K379" s="2"/>
      <c r="L379" s="2"/>
      <c r="M379" s="2"/>
      <c r="N379" s="2"/>
      <c r="O379" s="2"/>
    </row>
    <row r="380" spans="6:15" ht="16.5">
      <c r="F380" s="11"/>
      <c r="G380" s="2"/>
      <c r="H380" s="2"/>
      <c r="I380" s="2"/>
      <c r="J380" s="2"/>
      <c r="K380" s="2"/>
      <c r="L380" s="2"/>
      <c r="M380" s="2"/>
      <c r="N380" s="2"/>
      <c r="O380" s="2"/>
    </row>
    <row r="381" spans="6:15" ht="16.5">
      <c r="F381" s="11"/>
      <c r="G381" s="2"/>
      <c r="H381" s="2"/>
      <c r="I381" s="2"/>
      <c r="J381" s="2"/>
      <c r="K381" s="2"/>
      <c r="L381" s="2"/>
      <c r="M381" s="2"/>
      <c r="N381" s="2"/>
      <c r="O381" s="2"/>
    </row>
    <row r="382" spans="6:15" ht="16.5">
      <c r="F382" s="11"/>
      <c r="G382" s="2"/>
      <c r="H382" s="2"/>
      <c r="I382" s="2"/>
      <c r="J382" s="2"/>
      <c r="K382" s="2"/>
      <c r="L382" s="2"/>
      <c r="M382" s="2"/>
      <c r="N382" s="2"/>
      <c r="O382" s="2"/>
    </row>
    <row r="383" spans="6:15" ht="16.5">
      <c r="F383" s="11"/>
      <c r="G383" s="2"/>
      <c r="H383" s="2"/>
      <c r="I383" s="2"/>
      <c r="J383" s="2"/>
      <c r="K383" s="2"/>
      <c r="L383" s="2"/>
      <c r="M383" s="2"/>
      <c r="N383" s="2"/>
      <c r="O383" s="2"/>
    </row>
    <row r="384" spans="7:15" ht="16.5">
      <c r="G384" s="2"/>
      <c r="H384" s="2"/>
      <c r="I384" s="2"/>
      <c r="J384" s="2"/>
      <c r="K384" s="2"/>
      <c r="L384" s="2"/>
      <c r="M384" s="2"/>
      <c r="N384" s="2"/>
      <c r="O384" s="2"/>
    </row>
    <row r="385" spans="7:15" ht="16.5">
      <c r="G385" s="2"/>
      <c r="H385" s="2"/>
      <c r="I385" s="2"/>
      <c r="J385" s="2"/>
      <c r="K385" s="2"/>
      <c r="L385" s="2"/>
      <c r="M385" s="2"/>
      <c r="N385" s="2"/>
      <c r="O385" s="2"/>
    </row>
  </sheetData>
  <mergeCells count="39">
    <mergeCell ref="H51:H53"/>
    <mergeCell ref="H37:H46"/>
    <mergeCell ref="E47:E49"/>
    <mergeCell ref="C51:C53"/>
    <mergeCell ref="F37:F46"/>
    <mergeCell ref="G37:G46"/>
    <mergeCell ref="C37:C46"/>
    <mergeCell ref="F51:F53"/>
    <mergeCell ref="G51:G53"/>
    <mergeCell ref="F47:F49"/>
    <mergeCell ref="A51:A53"/>
    <mergeCell ref="F3:F7"/>
    <mergeCell ref="G3:G7"/>
    <mergeCell ref="H3:H7"/>
    <mergeCell ref="F8:F15"/>
    <mergeCell ref="G8:G15"/>
    <mergeCell ref="H8:H15"/>
    <mergeCell ref="F16:F21"/>
    <mergeCell ref="G16:G21"/>
    <mergeCell ref="H16:H21"/>
    <mergeCell ref="A47:A49"/>
    <mergeCell ref="B47:B49"/>
    <mergeCell ref="C47:C49"/>
    <mergeCell ref="A23:A30"/>
    <mergeCell ref="A32:A35"/>
    <mergeCell ref="A37:A46"/>
    <mergeCell ref="B37:B46"/>
    <mergeCell ref="B4:C4"/>
    <mergeCell ref="D4:E4"/>
    <mergeCell ref="A8:A15"/>
    <mergeCell ref="A16:A21"/>
    <mergeCell ref="G47:G49"/>
    <mergeCell ref="H32:H35"/>
    <mergeCell ref="F23:F30"/>
    <mergeCell ref="G23:G30"/>
    <mergeCell ref="H23:H30"/>
    <mergeCell ref="F32:F35"/>
    <mergeCell ref="G32:G35"/>
    <mergeCell ref="H47:H49"/>
  </mergeCells>
  <printOptions horizontalCentered="1"/>
  <pageMargins left="0.5118110236220472" right="0.2362204724409449" top="0.71" bottom="0.4330708661417323" header="0.51" footer="0.35433070866141736"/>
  <pageSetup firstPageNumber="10" useFirstPageNumber="1" horizontalDpi="600" verticalDpi="600" orientation="landscape" paperSize="9" scale="50" r:id="rId1"/>
  <headerFooter alignWithMargins="0">
    <oddHeader>&amp;R5/b.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grohne</cp:lastModifiedBy>
  <cp:lastPrinted>2009-04-02T08:54:56Z</cp:lastPrinted>
  <dcterms:created xsi:type="dcterms:W3CDTF">2001-09-27T07:02:05Z</dcterms:created>
  <dcterms:modified xsi:type="dcterms:W3CDTF">2009-04-02T08:55:01Z</dcterms:modified>
  <cp:category/>
  <cp:version/>
  <cp:contentType/>
  <cp:contentStatus/>
</cp:coreProperties>
</file>