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11565" activeTab="0"/>
  </bookViews>
  <sheets>
    <sheet name="merleg08" sheetId="1" r:id="rId1"/>
  </sheets>
  <definedNames>
    <definedName name="_xlnm.Print_Titles" localSheetId="0">'merleg08'!$A:$A,'merleg08'!$1:$6</definedName>
    <definedName name="_xlnm.Print_Area" localSheetId="0">'merleg08'!$B$7:$W$30</definedName>
  </definedNames>
  <calcPr fullCalcOnLoad="1"/>
</workbook>
</file>

<file path=xl/sharedStrings.xml><?xml version="1.0" encoding="utf-8"?>
<sst xmlns="http://schemas.openxmlformats.org/spreadsheetml/2006/main" count="72" uniqueCount="65">
  <si>
    <t>1. oldal</t>
  </si>
  <si>
    <t>2. oldal</t>
  </si>
  <si>
    <t>M.e: Ezer Ft</t>
  </si>
  <si>
    <t>Immateriális</t>
  </si>
  <si>
    <t>Gépek,</t>
  </si>
  <si>
    <t>Tenyész-</t>
  </si>
  <si>
    <t>Beruházá-</t>
  </si>
  <si>
    <t>Befektetett</t>
  </si>
  <si>
    <t>Üzemelte-</t>
  </si>
  <si>
    <t>Érték-</t>
  </si>
  <si>
    <t>Egyéb aktív</t>
  </si>
  <si>
    <t>ESZKÖZÖK</t>
  </si>
  <si>
    <t>Saját</t>
  </si>
  <si>
    <t>Hosszú</t>
  </si>
  <si>
    <t>Rövid</t>
  </si>
  <si>
    <t>Egyéb</t>
  </si>
  <si>
    <t>FORRÁSOK</t>
  </si>
  <si>
    <t>Intézmény megnevezése</t>
  </si>
  <si>
    <t>javak</t>
  </si>
  <si>
    <t>Ingatlanok</t>
  </si>
  <si>
    <t>berendezések</t>
  </si>
  <si>
    <t>Járművek</t>
  </si>
  <si>
    <t>állatok</t>
  </si>
  <si>
    <t>sok, felú-</t>
  </si>
  <si>
    <t>pénzügyi</t>
  </si>
  <si>
    <t>tésre átad.</t>
  </si>
  <si>
    <t>Készletek</t>
  </si>
  <si>
    <t>Követelések</t>
  </si>
  <si>
    <t>papírok</t>
  </si>
  <si>
    <t>Pénzeszközök</t>
  </si>
  <si>
    <t>ÖSSZESEN</t>
  </si>
  <si>
    <t>tőke</t>
  </si>
  <si>
    <t>Tartalékok</t>
  </si>
  <si>
    <t>lejáratú</t>
  </si>
  <si>
    <t>passzív</t>
  </si>
  <si>
    <t>felszerelések</t>
  </si>
  <si>
    <t>jítások</t>
  </si>
  <si>
    <t>eszközök</t>
  </si>
  <si>
    <t>elszámolások</t>
  </si>
  <si>
    <t>kötelezettségek</t>
  </si>
  <si>
    <t>Pándy Kálmán Kórház, Gyula</t>
  </si>
  <si>
    <t>Borostyánkert Otthon, Dévaványa</t>
  </si>
  <si>
    <t>Nefelejcs Otthon, Vésztő</t>
  </si>
  <si>
    <t>Ellátó és Szolgáltató Szervezet, Békéscsaba</t>
  </si>
  <si>
    <t xml:space="preserve">Intézmények összesen : </t>
  </si>
  <si>
    <t>Román Kisebbségi Önkormányzat</t>
  </si>
  <si>
    <t>Cigány Kisebbségi Önkormányzat</t>
  </si>
  <si>
    <t>Szlovák Kisebbségi Önkormányzat</t>
  </si>
  <si>
    <t>Önkormányzati Hivatal</t>
  </si>
  <si>
    <t xml:space="preserve">Kisebbségi Önkorm. és Önk. Hivatal Összesen: </t>
  </si>
  <si>
    <t>ÖNKORMÁNYZAT ÖSSZESEN :</t>
  </si>
  <si>
    <t>Békés Megyei Önkormányzat 2008. évi könyvviteli mérlege</t>
  </si>
  <si>
    <t>Harruckern János Közoktatási Intézmény, Gyula</t>
  </si>
  <si>
    <t>Farkas Gyula Közoktatási Intézmény, Békés</t>
  </si>
  <si>
    <t>Hunyadi János Közoktatási Intézmény, Mezőkovácsháza</t>
  </si>
  <si>
    <t>Békés Megyei Szociális és Gyermekvédelmi Központ</t>
  </si>
  <si>
    <t>Hajnal István Szociális Szolgáltató Centrum, Békés</t>
  </si>
  <si>
    <t>Békés Megyei Körös-menti Szociális Szolgáltató Centrum</t>
  </si>
  <si>
    <t>Békés Megyei Jókai Színház, Békéscsaba</t>
  </si>
  <si>
    <t>Békés Megyei Tudásház és Könyvtár</t>
  </si>
  <si>
    <t>Megyei Múzeumok Igazgatósága, Békéscsaba</t>
  </si>
  <si>
    <t>Békés Megyei Levéltár, Gyula</t>
  </si>
  <si>
    <r>
      <t xml:space="preserve">Békés Megyei Jókai Színház, Békéscsaba, </t>
    </r>
    <r>
      <rPr>
        <i/>
        <sz val="10"/>
        <rFont val="Times New Roman CE"/>
        <family val="0"/>
      </rPr>
      <t>önálló</t>
    </r>
  </si>
  <si>
    <r>
      <t xml:space="preserve">Napsugár Bábszínház, Békéscsaba, </t>
    </r>
    <r>
      <rPr>
        <i/>
        <sz val="10"/>
        <rFont val="Times New Roman CE"/>
        <family val="0"/>
      </rPr>
      <t>részben önálló</t>
    </r>
  </si>
  <si>
    <t>Fogyatékosok és Pszich. Betegek Otthona, Mbhegyes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</si>
</sst>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3" fontId="4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Continuous" vertical="center"/>
    </xf>
    <xf numFmtId="3" fontId="4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8" fillId="0" borderId="18" xfId="0" applyFont="1" applyBorder="1" applyAlignment="1" quotePrefix="1">
      <alignment horizontal="left" vertical="center"/>
    </xf>
    <xf numFmtId="0" fontId="8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 quotePrefix="1">
      <alignment horizontal="right" vertical="center"/>
    </xf>
    <xf numFmtId="0" fontId="3" fillId="0" borderId="17" xfId="0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5" fillId="0" borderId="20" xfId="0" applyFont="1" applyBorder="1" applyAlignment="1" quotePrefix="1">
      <alignment horizontal="right" vertical="center"/>
    </xf>
    <xf numFmtId="3" fontId="4" fillId="0" borderId="9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inden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5" fillId="0" borderId="29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4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1" sqref="W1"/>
    </sheetView>
  </sheetViews>
  <sheetFormatPr defaultColWidth="8.796875" defaultRowHeight="15"/>
  <cols>
    <col min="1" max="1" width="39.69921875" style="0" bestFit="1" customWidth="1"/>
    <col min="2" max="3" width="9.09765625" style="0" customWidth="1"/>
    <col min="4" max="4" width="10.09765625" style="0" customWidth="1"/>
    <col min="5" max="5" width="7.09765625" style="0" customWidth="1"/>
    <col min="6" max="6" width="7" style="0" customWidth="1"/>
    <col min="7" max="7" width="8" style="0" customWidth="1"/>
    <col min="8" max="8" width="8.09765625" style="0" customWidth="1"/>
    <col min="9" max="9" width="7.59765625" style="0" customWidth="1"/>
    <col min="10" max="11" width="9.09765625" style="0" customWidth="1"/>
    <col min="12" max="12" width="8.59765625" style="0" customWidth="1"/>
    <col min="13" max="13" width="10.59765625" style="0" customWidth="1"/>
    <col min="14" max="14" width="10.09765625" style="0" customWidth="1"/>
    <col min="15" max="15" width="11.59765625" style="0" customWidth="1"/>
    <col min="16" max="19" width="9.59765625" style="0" customWidth="1"/>
    <col min="20" max="20" width="10.59765625" style="0" customWidth="1"/>
    <col min="21" max="21" width="11.59765625" style="0" customWidth="1"/>
  </cols>
  <sheetData>
    <row r="1" spans="15:23" ht="15.75">
      <c r="O1" s="17" t="s">
        <v>0</v>
      </c>
      <c r="W1" s="17" t="s">
        <v>1</v>
      </c>
    </row>
    <row r="2" spans="2:16" ht="22.5">
      <c r="B2" s="20" t="s">
        <v>51</v>
      </c>
      <c r="P2" s="20" t="s">
        <v>51</v>
      </c>
    </row>
    <row r="3" spans="15:21" ht="24.75" customHeight="1" thickBot="1">
      <c r="O3" s="18" t="s">
        <v>2</v>
      </c>
      <c r="U3" s="18" t="s">
        <v>2</v>
      </c>
    </row>
    <row r="4" spans="1:21" ht="15.75">
      <c r="A4" s="25"/>
      <c r="B4" s="8" t="s">
        <v>3</v>
      </c>
      <c r="C4" s="8"/>
      <c r="D4" s="8" t="s">
        <v>4</v>
      </c>
      <c r="E4" s="8"/>
      <c r="F4" s="8" t="s">
        <v>5</v>
      </c>
      <c r="G4" s="8" t="s">
        <v>6</v>
      </c>
      <c r="H4" s="8" t="s">
        <v>7</v>
      </c>
      <c r="I4" s="8" t="s">
        <v>8</v>
      </c>
      <c r="J4" s="8"/>
      <c r="K4" s="8"/>
      <c r="L4" s="8" t="s">
        <v>9</v>
      </c>
      <c r="M4" s="8"/>
      <c r="N4" s="57" t="s">
        <v>10</v>
      </c>
      <c r="O4" s="50" t="s">
        <v>11</v>
      </c>
      <c r="P4" s="8" t="s">
        <v>12</v>
      </c>
      <c r="Q4" s="8"/>
      <c r="R4" s="1" t="s">
        <v>13</v>
      </c>
      <c r="S4" s="5" t="s">
        <v>14</v>
      </c>
      <c r="T4" s="5" t="s">
        <v>15</v>
      </c>
      <c r="U4" s="14" t="s">
        <v>16</v>
      </c>
    </row>
    <row r="5" spans="1:21" ht="15.75">
      <c r="A5" s="26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58" t="s">
        <v>24</v>
      </c>
      <c r="O5" s="51" t="s">
        <v>30</v>
      </c>
      <c r="P5" s="9" t="s">
        <v>31</v>
      </c>
      <c r="Q5" s="9" t="s">
        <v>32</v>
      </c>
      <c r="R5" s="12" t="s">
        <v>33</v>
      </c>
      <c r="S5" s="13" t="s">
        <v>33</v>
      </c>
      <c r="T5" s="6" t="s">
        <v>34</v>
      </c>
      <c r="U5" s="15" t="s">
        <v>30</v>
      </c>
    </row>
    <row r="6" spans="1:21" ht="16.5" thickBot="1">
      <c r="A6" s="27"/>
      <c r="B6" s="10"/>
      <c r="C6" s="10"/>
      <c r="D6" s="10" t="s">
        <v>35</v>
      </c>
      <c r="E6" s="10"/>
      <c r="F6" s="10"/>
      <c r="G6" s="10" t="s">
        <v>36</v>
      </c>
      <c r="H6" s="10" t="s">
        <v>37</v>
      </c>
      <c r="I6" s="10" t="s">
        <v>37</v>
      </c>
      <c r="J6" s="10"/>
      <c r="K6" s="10"/>
      <c r="L6" s="10"/>
      <c r="M6" s="10"/>
      <c r="N6" s="59" t="s">
        <v>38</v>
      </c>
      <c r="O6" s="52"/>
      <c r="P6" s="10"/>
      <c r="Q6" s="10"/>
      <c r="R6" s="11" t="s">
        <v>39</v>
      </c>
      <c r="S6" s="2"/>
      <c r="T6" s="7" t="s">
        <v>38</v>
      </c>
      <c r="U6" s="16"/>
    </row>
    <row r="7" spans="1:21" ht="19.5" customHeight="1" thickBot="1">
      <c r="A7" s="47" t="s">
        <v>52</v>
      </c>
      <c r="B7" s="3">
        <v>707</v>
      </c>
      <c r="C7" s="3">
        <v>948673</v>
      </c>
      <c r="D7" s="3">
        <v>177983</v>
      </c>
      <c r="E7" s="3">
        <v>52093</v>
      </c>
      <c r="F7" s="3">
        <v>1170</v>
      </c>
      <c r="G7" s="3">
        <v>5976</v>
      </c>
      <c r="H7" s="3">
        <v>0</v>
      </c>
      <c r="I7" s="3">
        <v>0</v>
      </c>
      <c r="J7" s="3">
        <v>20573</v>
      </c>
      <c r="K7" s="3">
        <v>16617</v>
      </c>
      <c r="L7" s="3">
        <v>0</v>
      </c>
      <c r="M7" s="3">
        <v>13377</v>
      </c>
      <c r="N7" s="60">
        <v>5137</v>
      </c>
      <c r="O7" s="53">
        <f>SUM(B7:N7)</f>
        <v>1242306</v>
      </c>
      <c r="P7" s="21">
        <v>1215439</v>
      </c>
      <c r="Q7" s="3">
        <v>16714</v>
      </c>
      <c r="R7" s="3">
        <v>0</v>
      </c>
      <c r="S7" s="3">
        <v>8353</v>
      </c>
      <c r="T7" s="21">
        <v>1800</v>
      </c>
      <c r="U7" s="38">
        <f>SUM(P7:T7)</f>
        <v>1242306</v>
      </c>
    </row>
    <row r="8" spans="1:21" ht="19.5" customHeight="1" thickBot="1">
      <c r="A8" s="48" t="s">
        <v>53</v>
      </c>
      <c r="B8" s="3">
        <v>2152</v>
      </c>
      <c r="C8" s="3">
        <v>78989</v>
      </c>
      <c r="D8" s="3">
        <v>68607</v>
      </c>
      <c r="E8" s="3">
        <v>13159</v>
      </c>
      <c r="F8" s="3">
        <v>428</v>
      </c>
      <c r="G8" s="3">
        <v>12438</v>
      </c>
      <c r="H8" s="3">
        <v>0</v>
      </c>
      <c r="I8" s="3">
        <v>0</v>
      </c>
      <c r="J8" s="3">
        <v>20756</v>
      </c>
      <c r="K8" s="3">
        <v>8363</v>
      </c>
      <c r="L8" s="3">
        <v>0</v>
      </c>
      <c r="M8" s="3">
        <v>6239</v>
      </c>
      <c r="N8" s="60">
        <v>3883</v>
      </c>
      <c r="O8" s="53">
        <f>SUM(B8:N8)</f>
        <v>215014</v>
      </c>
      <c r="P8" s="21">
        <v>204816</v>
      </c>
      <c r="Q8" s="3">
        <v>9970</v>
      </c>
      <c r="R8" s="3">
        <v>0</v>
      </c>
      <c r="S8" s="3">
        <v>76</v>
      </c>
      <c r="T8" s="21">
        <v>152</v>
      </c>
      <c r="U8" s="38">
        <f>SUM(P8:T8)</f>
        <v>215014</v>
      </c>
    </row>
    <row r="9" spans="1:21" ht="19.5" customHeight="1" thickBot="1">
      <c r="A9" s="48" t="s">
        <v>54</v>
      </c>
      <c r="B9" s="3">
        <v>2395</v>
      </c>
      <c r="C9" s="3">
        <v>944205</v>
      </c>
      <c r="D9" s="3">
        <v>43225</v>
      </c>
      <c r="E9" s="3">
        <v>11835</v>
      </c>
      <c r="F9" s="3">
        <v>0</v>
      </c>
      <c r="G9" s="3">
        <v>0</v>
      </c>
      <c r="H9" s="3">
        <v>0</v>
      </c>
      <c r="I9" s="3">
        <v>0</v>
      </c>
      <c r="J9" s="3">
        <v>230</v>
      </c>
      <c r="K9" s="3">
        <v>5100</v>
      </c>
      <c r="L9" s="3">
        <v>0</v>
      </c>
      <c r="M9" s="3">
        <v>16162</v>
      </c>
      <c r="N9" s="60">
        <v>275</v>
      </c>
      <c r="O9" s="53">
        <f>SUM(B9:N9)</f>
        <v>1023427</v>
      </c>
      <c r="P9" s="21">
        <v>939994</v>
      </c>
      <c r="Q9" s="3">
        <v>16337</v>
      </c>
      <c r="R9" s="3">
        <v>57950</v>
      </c>
      <c r="S9" s="3">
        <v>9046</v>
      </c>
      <c r="T9" s="21">
        <v>100</v>
      </c>
      <c r="U9" s="38">
        <f>SUM(P9:T9)</f>
        <v>1023427</v>
      </c>
    </row>
    <row r="10" spans="1:21" ht="19.5" customHeight="1" thickBot="1">
      <c r="A10" s="48" t="s">
        <v>40</v>
      </c>
      <c r="B10" s="3">
        <v>11167</v>
      </c>
      <c r="C10" s="3">
        <v>4646115</v>
      </c>
      <c r="D10" s="3">
        <v>1380081</v>
      </c>
      <c r="E10" s="3">
        <v>12498</v>
      </c>
      <c r="F10" s="3">
        <v>0</v>
      </c>
      <c r="G10" s="3">
        <v>41292</v>
      </c>
      <c r="H10" s="3">
        <v>0</v>
      </c>
      <c r="I10" s="3">
        <v>0</v>
      </c>
      <c r="J10" s="3">
        <v>146374</v>
      </c>
      <c r="K10" s="3">
        <v>9253</v>
      </c>
      <c r="L10" s="3">
        <v>0</v>
      </c>
      <c r="M10" s="3">
        <v>794974</v>
      </c>
      <c r="N10" s="60">
        <v>28716</v>
      </c>
      <c r="O10" s="53">
        <f>SUM(B10:N10)</f>
        <v>7070470</v>
      </c>
      <c r="P10" s="21">
        <v>5844817</v>
      </c>
      <c r="Q10" s="3">
        <v>504660</v>
      </c>
      <c r="R10" s="3">
        <v>0</v>
      </c>
      <c r="S10" s="3">
        <v>401963</v>
      </c>
      <c r="T10" s="21">
        <v>319030</v>
      </c>
      <c r="U10" s="38">
        <f>SUM(P10:T10)</f>
        <v>7070470</v>
      </c>
    </row>
    <row r="11" spans="1:21" ht="19.5" customHeight="1" thickBot="1">
      <c r="A11" s="48" t="s">
        <v>55</v>
      </c>
      <c r="B11" s="3">
        <v>282</v>
      </c>
      <c r="C11" s="3">
        <v>943331</v>
      </c>
      <c r="D11" s="3">
        <v>22664</v>
      </c>
      <c r="E11" s="3">
        <v>12107</v>
      </c>
      <c r="F11" s="3">
        <v>140</v>
      </c>
      <c r="G11" s="3">
        <v>14505</v>
      </c>
      <c r="H11" s="3">
        <v>0</v>
      </c>
      <c r="I11" s="3">
        <v>0</v>
      </c>
      <c r="J11" s="3">
        <v>8607</v>
      </c>
      <c r="K11" s="3">
        <v>7554</v>
      </c>
      <c r="L11" s="3">
        <v>0</v>
      </c>
      <c r="M11" s="3">
        <v>135195</v>
      </c>
      <c r="N11" s="60">
        <v>6929</v>
      </c>
      <c r="O11" s="53">
        <f aca="true" t="shared" si="0" ref="O11:O20">SUM(B11:N11)</f>
        <v>1151314</v>
      </c>
      <c r="P11" s="21">
        <v>998295</v>
      </c>
      <c r="Q11" s="3">
        <v>12430</v>
      </c>
      <c r="R11" s="3">
        <v>0</v>
      </c>
      <c r="S11" s="3">
        <v>10895</v>
      </c>
      <c r="T11" s="21">
        <v>129694</v>
      </c>
      <c r="U11" s="38">
        <f aca="true" t="shared" si="1" ref="U11:U20">SUM(P11:T11)</f>
        <v>1151314</v>
      </c>
    </row>
    <row r="12" spans="1:21" ht="19.5" customHeight="1" thickBot="1">
      <c r="A12" s="48" t="s">
        <v>56</v>
      </c>
      <c r="B12" s="24">
        <v>168</v>
      </c>
      <c r="C12" s="24">
        <v>765844</v>
      </c>
      <c r="D12" s="24">
        <v>51231</v>
      </c>
      <c r="E12" s="24">
        <v>13361</v>
      </c>
      <c r="F12" s="24">
        <v>0</v>
      </c>
      <c r="G12" s="24">
        <v>0</v>
      </c>
      <c r="H12" s="24">
        <v>0</v>
      </c>
      <c r="I12" s="24">
        <v>0</v>
      </c>
      <c r="J12" s="24">
        <v>19819</v>
      </c>
      <c r="K12" s="24">
        <v>21851</v>
      </c>
      <c r="L12" s="24">
        <v>0</v>
      </c>
      <c r="M12" s="24">
        <v>69967</v>
      </c>
      <c r="N12" s="61">
        <v>8315</v>
      </c>
      <c r="O12" s="53">
        <f t="shared" si="0"/>
        <v>950556</v>
      </c>
      <c r="P12" s="22">
        <v>856837</v>
      </c>
      <c r="Q12" s="24">
        <v>42261</v>
      </c>
      <c r="R12" s="24">
        <v>0</v>
      </c>
      <c r="S12" s="24">
        <v>15437</v>
      </c>
      <c r="T12" s="22">
        <v>36021</v>
      </c>
      <c r="U12" s="38">
        <f>SUM(P12:T12)</f>
        <v>950556</v>
      </c>
    </row>
    <row r="13" spans="1:21" ht="19.5" customHeight="1" thickBot="1">
      <c r="A13" s="48" t="s">
        <v>57</v>
      </c>
      <c r="B13" s="3">
        <v>71</v>
      </c>
      <c r="C13" s="3">
        <v>1229976</v>
      </c>
      <c r="D13" s="3">
        <v>52314</v>
      </c>
      <c r="E13" s="3">
        <v>10076</v>
      </c>
      <c r="F13" s="3">
        <v>0</v>
      </c>
      <c r="G13" s="3">
        <v>0</v>
      </c>
      <c r="H13" s="3">
        <v>0</v>
      </c>
      <c r="I13" s="3">
        <v>0</v>
      </c>
      <c r="J13" s="3">
        <v>17819</v>
      </c>
      <c r="K13" s="3">
        <v>6558</v>
      </c>
      <c r="L13" s="3">
        <v>0</v>
      </c>
      <c r="M13" s="3">
        <v>113547</v>
      </c>
      <c r="N13" s="60">
        <v>10151</v>
      </c>
      <c r="O13" s="53">
        <f t="shared" si="0"/>
        <v>1440512</v>
      </c>
      <c r="P13" s="21">
        <v>1307677</v>
      </c>
      <c r="Q13" s="3">
        <v>16172</v>
      </c>
      <c r="R13" s="3">
        <v>0</v>
      </c>
      <c r="S13" s="3">
        <v>9137</v>
      </c>
      <c r="T13" s="21">
        <v>107526</v>
      </c>
      <c r="U13" s="38">
        <f t="shared" si="1"/>
        <v>1440512</v>
      </c>
    </row>
    <row r="14" spans="1:21" ht="19.5" customHeight="1" thickBot="1">
      <c r="A14" s="48" t="s">
        <v>58</v>
      </c>
      <c r="B14" s="3">
        <v>1045</v>
      </c>
      <c r="C14" s="3">
        <v>559038</v>
      </c>
      <c r="D14" s="3">
        <v>51697</v>
      </c>
      <c r="E14" s="3">
        <v>9498</v>
      </c>
      <c r="F14" s="3">
        <v>0</v>
      </c>
      <c r="G14" s="3">
        <v>0</v>
      </c>
      <c r="H14" s="3">
        <v>0</v>
      </c>
      <c r="I14" s="3">
        <v>0</v>
      </c>
      <c r="J14" s="3">
        <v>4002</v>
      </c>
      <c r="K14" s="3">
        <v>903</v>
      </c>
      <c r="L14" s="3">
        <v>0</v>
      </c>
      <c r="M14" s="3">
        <v>8081</v>
      </c>
      <c r="N14" s="60">
        <v>11195</v>
      </c>
      <c r="O14" s="53">
        <f t="shared" si="0"/>
        <v>645459</v>
      </c>
      <c r="P14" s="21">
        <v>625783</v>
      </c>
      <c r="Q14" s="3">
        <v>19276</v>
      </c>
      <c r="R14" s="3">
        <v>0</v>
      </c>
      <c r="S14" s="3">
        <v>400</v>
      </c>
      <c r="T14" s="21">
        <v>0</v>
      </c>
      <c r="U14" s="38">
        <f t="shared" si="1"/>
        <v>645459</v>
      </c>
    </row>
    <row r="15" spans="1:21" ht="19.5" customHeight="1" thickBot="1">
      <c r="A15" s="49" t="s">
        <v>62</v>
      </c>
      <c r="B15" s="3">
        <v>970</v>
      </c>
      <c r="C15" s="3">
        <v>559038</v>
      </c>
      <c r="D15" s="3">
        <v>46709</v>
      </c>
      <c r="E15" s="3">
        <v>9263</v>
      </c>
      <c r="F15" s="3">
        <v>0</v>
      </c>
      <c r="G15" s="3">
        <v>0</v>
      </c>
      <c r="H15" s="3">
        <v>0</v>
      </c>
      <c r="I15" s="3">
        <v>0</v>
      </c>
      <c r="J15" s="3">
        <v>4002</v>
      </c>
      <c r="K15" s="3">
        <v>903</v>
      </c>
      <c r="L15" s="3">
        <v>0</v>
      </c>
      <c r="M15" s="3">
        <v>8081</v>
      </c>
      <c r="N15" s="60">
        <v>10333</v>
      </c>
      <c r="O15" s="53">
        <f t="shared" si="0"/>
        <v>639299</v>
      </c>
      <c r="P15" s="21">
        <v>620513</v>
      </c>
      <c r="Q15" s="3">
        <v>18414</v>
      </c>
      <c r="R15" s="3">
        <v>0</v>
      </c>
      <c r="S15" s="3">
        <v>372</v>
      </c>
      <c r="T15" s="21">
        <v>0</v>
      </c>
      <c r="U15" s="38">
        <f t="shared" si="1"/>
        <v>639299</v>
      </c>
    </row>
    <row r="16" spans="1:21" ht="19.5" customHeight="1" thickBot="1">
      <c r="A16" s="49" t="s">
        <v>63</v>
      </c>
      <c r="B16" s="3">
        <v>75</v>
      </c>
      <c r="C16" s="3">
        <v>0</v>
      </c>
      <c r="D16" s="3">
        <v>4988</v>
      </c>
      <c r="E16" s="3">
        <v>235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60">
        <v>862</v>
      </c>
      <c r="O16" s="53">
        <f t="shared" si="0"/>
        <v>6160</v>
      </c>
      <c r="P16" s="21">
        <v>5270</v>
      </c>
      <c r="Q16" s="3">
        <v>862</v>
      </c>
      <c r="R16" s="3">
        <v>0</v>
      </c>
      <c r="S16" s="3">
        <v>28</v>
      </c>
      <c r="T16" s="21">
        <v>0</v>
      </c>
      <c r="U16" s="38">
        <f t="shared" si="1"/>
        <v>6160</v>
      </c>
    </row>
    <row r="17" spans="1:21" ht="19.5" customHeight="1" thickBot="1">
      <c r="A17" s="48" t="s">
        <v>59</v>
      </c>
      <c r="B17" s="3">
        <v>2624</v>
      </c>
      <c r="C17" s="3">
        <v>182197</v>
      </c>
      <c r="D17" s="3">
        <v>22789</v>
      </c>
      <c r="E17" s="3">
        <v>3649</v>
      </c>
      <c r="F17" s="3">
        <v>0</v>
      </c>
      <c r="G17" s="3">
        <v>16279</v>
      </c>
      <c r="H17" s="3">
        <v>0</v>
      </c>
      <c r="I17" s="3">
        <v>0</v>
      </c>
      <c r="J17" s="3">
        <v>0</v>
      </c>
      <c r="K17" s="3">
        <v>3286</v>
      </c>
      <c r="L17" s="3">
        <v>0</v>
      </c>
      <c r="M17" s="3">
        <v>17072</v>
      </c>
      <c r="N17" s="60">
        <v>2154</v>
      </c>
      <c r="O17" s="53">
        <f t="shared" si="0"/>
        <v>250050</v>
      </c>
      <c r="P17" s="21">
        <v>230347</v>
      </c>
      <c r="Q17" s="3">
        <v>19226</v>
      </c>
      <c r="R17" s="3">
        <v>0</v>
      </c>
      <c r="S17" s="3">
        <v>477</v>
      </c>
      <c r="T17" s="21">
        <v>0</v>
      </c>
      <c r="U17" s="38">
        <f t="shared" si="1"/>
        <v>250050</v>
      </c>
    </row>
    <row r="18" spans="1:21" ht="19.5" customHeight="1" thickBot="1">
      <c r="A18" s="48" t="s">
        <v>60</v>
      </c>
      <c r="B18" s="3">
        <v>5351</v>
      </c>
      <c r="C18" s="3">
        <v>342653</v>
      </c>
      <c r="D18" s="3">
        <v>116811</v>
      </c>
      <c r="E18" s="3">
        <v>19021</v>
      </c>
      <c r="F18" s="3">
        <v>0</v>
      </c>
      <c r="G18" s="3">
        <v>0</v>
      </c>
      <c r="H18" s="3">
        <v>0</v>
      </c>
      <c r="I18" s="3">
        <v>0</v>
      </c>
      <c r="J18" s="3">
        <v>161</v>
      </c>
      <c r="K18" s="3">
        <v>94599</v>
      </c>
      <c r="L18" s="3">
        <v>0</v>
      </c>
      <c r="M18" s="3">
        <v>56437</v>
      </c>
      <c r="N18" s="60">
        <v>9537</v>
      </c>
      <c r="O18" s="53">
        <f t="shared" si="0"/>
        <v>644570</v>
      </c>
      <c r="P18" s="21">
        <v>578596</v>
      </c>
      <c r="Q18" s="3">
        <v>65917</v>
      </c>
      <c r="R18" s="3">
        <v>0</v>
      </c>
      <c r="S18" s="3">
        <v>0</v>
      </c>
      <c r="T18" s="21">
        <v>57</v>
      </c>
      <c r="U18" s="38">
        <f t="shared" si="1"/>
        <v>644570</v>
      </c>
    </row>
    <row r="19" spans="1:21" ht="19.5" customHeight="1" thickBot="1">
      <c r="A19" s="48" t="s">
        <v>61</v>
      </c>
      <c r="B19" s="3">
        <v>145</v>
      </c>
      <c r="C19" s="3">
        <v>90613</v>
      </c>
      <c r="D19" s="3">
        <v>9303</v>
      </c>
      <c r="E19" s="3">
        <v>1832</v>
      </c>
      <c r="F19" s="3">
        <v>0</v>
      </c>
      <c r="G19" s="3">
        <v>0</v>
      </c>
      <c r="H19" s="3">
        <v>0</v>
      </c>
      <c r="I19" s="3">
        <v>0</v>
      </c>
      <c r="J19" s="3">
        <v>12415</v>
      </c>
      <c r="K19" s="3">
        <v>344</v>
      </c>
      <c r="L19" s="3">
        <v>0</v>
      </c>
      <c r="M19" s="3">
        <v>527</v>
      </c>
      <c r="N19" s="60">
        <v>105</v>
      </c>
      <c r="O19" s="53">
        <f t="shared" si="0"/>
        <v>115284</v>
      </c>
      <c r="P19" s="21">
        <v>114636</v>
      </c>
      <c r="Q19" s="3">
        <v>632</v>
      </c>
      <c r="R19" s="3">
        <v>0</v>
      </c>
      <c r="S19" s="3">
        <v>16</v>
      </c>
      <c r="T19" s="21">
        <v>0</v>
      </c>
      <c r="U19" s="38">
        <f t="shared" si="1"/>
        <v>115284</v>
      </c>
    </row>
    <row r="20" spans="1:21" ht="19.5" customHeight="1" thickBot="1">
      <c r="A20" s="48" t="s">
        <v>43</v>
      </c>
      <c r="B20" s="3">
        <v>3218</v>
      </c>
      <c r="C20" s="3">
        <v>1189907</v>
      </c>
      <c r="D20" s="3">
        <v>18636</v>
      </c>
      <c r="E20" s="3">
        <v>19323</v>
      </c>
      <c r="F20" s="3">
        <v>0</v>
      </c>
      <c r="G20" s="3">
        <v>778</v>
      </c>
      <c r="H20" s="3">
        <v>0</v>
      </c>
      <c r="I20" s="3">
        <v>0</v>
      </c>
      <c r="J20" s="3">
        <v>1661</v>
      </c>
      <c r="K20" s="3">
        <v>9625</v>
      </c>
      <c r="L20" s="3">
        <v>0</v>
      </c>
      <c r="M20" s="3">
        <v>2466</v>
      </c>
      <c r="N20" s="60">
        <v>2082</v>
      </c>
      <c r="O20" s="53">
        <f t="shared" si="0"/>
        <v>1247696</v>
      </c>
      <c r="P20" s="21">
        <v>1233992</v>
      </c>
      <c r="Q20" s="3">
        <v>3718</v>
      </c>
      <c r="R20" s="3">
        <v>0</v>
      </c>
      <c r="S20" s="3">
        <v>9156</v>
      </c>
      <c r="T20" s="21">
        <v>830</v>
      </c>
      <c r="U20" s="38">
        <f t="shared" si="1"/>
        <v>1247696</v>
      </c>
    </row>
    <row r="21" spans="1:21" ht="19.5" customHeight="1" thickBot="1">
      <c r="A21" s="32" t="s">
        <v>41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60">
        <v>0</v>
      </c>
      <c r="O21" s="53">
        <f>SUM(B21:N21)</f>
        <v>0</v>
      </c>
      <c r="P21" s="21">
        <v>0</v>
      </c>
      <c r="Q21" s="3">
        <v>0</v>
      </c>
      <c r="R21" s="3">
        <v>0</v>
      </c>
      <c r="S21" s="3">
        <v>0</v>
      </c>
      <c r="T21" s="21">
        <v>0</v>
      </c>
      <c r="U21" s="38">
        <f>SUM(P21:T21)</f>
        <v>0</v>
      </c>
    </row>
    <row r="22" spans="1:21" ht="19.5" customHeight="1" thickBot="1">
      <c r="A22" s="32" t="s">
        <v>64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60">
        <v>0</v>
      </c>
      <c r="O22" s="53">
        <f>SUM(B22:N22)</f>
        <v>0</v>
      </c>
      <c r="P22" s="21">
        <v>0</v>
      </c>
      <c r="Q22" s="3">
        <v>0</v>
      </c>
      <c r="R22" s="3">
        <v>0</v>
      </c>
      <c r="S22" s="3">
        <v>0</v>
      </c>
      <c r="T22" s="21">
        <v>0</v>
      </c>
      <c r="U22" s="38">
        <f>SUM(P22:T22)</f>
        <v>0</v>
      </c>
    </row>
    <row r="23" spans="1:21" ht="19.5" customHeight="1" thickBot="1">
      <c r="A23" s="33" t="s">
        <v>42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62">
        <v>0</v>
      </c>
      <c r="O23" s="54">
        <f>SUM(B23:N23)</f>
        <v>0</v>
      </c>
      <c r="P23" s="42">
        <v>0</v>
      </c>
      <c r="Q23" s="41">
        <v>0</v>
      </c>
      <c r="R23" s="41">
        <v>0</v>
      </c>
      <c r="S23" s="41">
        <v>0</v>
      </c>
      <c r="T23" s="42">
        <v>0</v>
      </c>
      <c r="U23" s="43">
        <f>SUM(P23:T23)</f>
        <v>0</v>
      </c>
    </row>
    <row r="24" spans="1:21" ht="19.5" customHeight="1" thickBot="1">
      <c r="A24" s="40" t="s">
        <v>44</v>
      </c>
      <c r="B24" s="44">
        <f>SUM(B7:B23)-B16-B15</f>
        <v>29325</v>
      </c>
      <c r="C24" s="45">
        <f aca="true" t="shared" si="2" ref="C24:N24">SUM(C7:C23)-C16-C15</f>
        <v>11921541</v>
      </c>
      <c r="D24" s="45">
        <f t="shared" si="2"/>
        <v>2015341</v>
      </c>
      <c r="E24" s="45">
        <f t="shared" si="2"/>
        <v>178452</v>
      </c>
      <c r="F24" s="45">
        <f t="shared" si="2"/>
        <v>1738</v>
      </c>
      <c r="G24" s="45">
        <f t="shared" si="2"/>
        <v>91268</v>
      </c>
      <c r="H24" s="45">
        <f t="shared" si="2"/>
        <v>0</v>
      </c>
      <c r="I24" s="45">
        <f t="shared" si="2"/>
        <v>0</v>
      </c>
      <c r="J24" s="45">
        <f t="shared" si="2"/>
        <v>252417</v>
      </c>
      <c r="K24" s="45">
        <f t="shared" si="2"/>
        <v>184053</v>
      </c>
      <c r="L24" s="45">
        <f t="shared" si="2"/>
        <v>0</v>
      </c>
      <c r="M24" s="45">
        <f t="shared" si="2"/>
        <v>1234044</v>
      </c>
      <c r="N24" s="46">
        <f t="shared" si="2"/>
        <v>88479</v>
      </c>
      <c r="O24" s="55">
        <f aca="true" t="shared" si="3" ref="O24:U24">SUM(O7:O23)-O15-O16</f>
        <v>15996658</v>
      </c>
      <c r="P24" s="45">
        <f t="shared" si="3"/>
        <v>14151229</v>
      </c>
      <c r="Q24" s="45">
        <f t="shared" si="3"/>
        <v>727313</v>
      </c>
      <c r="R24" s="45">
        <f t="shared" si="3"/>
        <v>57950</v>
      </c>
      <c r="S24" s="45">
        <f t="shared" si="3"/>
        <v>464956</v>
      </c>
      <c r="T24" s="45">
        <f t="shared" si="3"/>
        <v>595210</v>
      </c>
      <c r="U24" s="46">
        <f t="shared" si="3"/>
        <v>15996658</v>
      </c>
    </row>
    <row r="25" spans="1:21" ht="19.5" customHeight="1" thickBot="1">
      <c r="A25" s="34" t="s">
        <v>45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60">
        <v>0</v>
      </c>
      <c r="O25" s="53">
        <f aca="true" t="shared" si="4" ref="O25:O30">SUM(B25:N25)</f>
        <v>0</v>
      </c>
      <c r="P25" s="21">
        <v>0</v>
      </c>
      <c r="Q25" s="3">
        <v>0</v>
      </c>
      <c r="R25" s="3">
        <v>0</v>
      </c>
      <c r="S25" s="3">
        <v>0</v>
      </c>
      <c r="T25" s="21">
        <v>0</v>
      </c>
      <c r="U25" s="38">
        <f aca="true" t="shared" si="5" ref="U25:U30">SUM(P25:T25)</f>
        <v>0</v>
      </c>
    </row>
    <row r="26" spans="1:21" ht="19.5" customHeight="1" thickBot="1">
      <c r="A26" s="34" t="s">
        <v>46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60">
        <v>0</v>
      </c>
      <c r="O26" s="53">
        <f t="shared" si="4"/>
        <v>0</v>
      </c>
      <c r="P26" s="21">
        <v>0</v>
      </c>
      <c r="Q26" s="3">
        <v>0</v>
      </c>
      <c r="R26" s="3">
        <v>0</v>
      </c>
      <c r="S26" s="3">
        <v>0</v>
      </c>
      <c r="T26" s="21">
        <v>0</v>
      </c>
      <c r="U26" s="38">
        <f t="shared" si="5"/>
        <v>0</v>
      </c>
    </row>
    <row r="27" spans="1:21" ht="19.5" customHeight="1" thickBot="1">
      <c r="A27" s="34" t="s">
        <v>47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60">
        <v>0</v>
      </c>
      <c r="O27" s="53">
        <f t="shared" si="4"/>
        <v>0</v>
      </c>
      <c r="P27" s="21">
        <v>0</v>
      </c>
      <c r="Q27" s="3">
        <v>0</v>
      </c>
      <c r="R27" s="3">
        <v>0</v>
      </c>
      <c r="S27" s="3">
        <v>0</v>
      </c>
      <c r="T27" s="21">
        <v>0</v>
      </c>
      <c r="U27" s="38">
        <f t="shared" si="5"/>
        <v>0</v>
      </c>
    </row>
    <row r="28" spans="1:21" ht="19.5" customHeight="1" thickBot="1">
      <c r="A28" s="35" t="s">
        <v>48</v>
      </c>
      <c r="B28" s="30">
        <v>15179</v>
      </c>
      <c r="C28" s="30">
        <v>8068037</v>
      </c>
      <c r="D28" s="30">
        <v>40343</v>
      </c>
      <c r="E28" s="30">
        <v>82299</v>
      </c>
      <c r="F28" s="30">
        <v>0</v>
      </c>
      <c r="G28" s="30">
        <v>3322235</v>
      </c>
      <c r="H28" s="30">
        <v>198802</v>
      </c>
      <c r="I28" s="30">
        <v>0</v>
      </c>
      <c r="J28" s="30">
        <v>0</v>
      </c>
      <c r="K28" s="30">
        <v>33105</v>
      </c>
      <c r="L28" s="30">
        <v>8003298</v>
      </c>
      <c r="M28" s="30">
        <v>4687344</v>
      </c>
      <c r="N28" s="63">
        <v>215988</v>
      </c>
      <c r="O28" s="53">
        <f t="shared" si="4"/>
        <v>24666630</v>
      </c>
      <c r="P28" s="28">
        <v>8872988</v>
      </c>
      <c r="Q28" s="30">
        <v>4567071</v>
      </c>
      <c r="R28" s="30">
        <v>10884561</v>
      </c>
      <c r="S28" s="30">
        <v>5749</v>
      </c>
      <c r="T28" s="28">
        <v>336261</v>
      </c>
      <c r="U28" s="38">
        <f t="shared" si="5"/>
        <v>24666630</v>
      </c>
    </row>
    <row r="29" spans="1:21" ht="19.5" customHeight="1" thickBot="1">
      <c r="A29" s="36" t="s">
        <v>49</v>
      </c>
      <c r="B29" s="4">
        <f aca="true" t="shared" si="6" ref="B29:Q29">SUM(B25:B28)</f>
        <v>15179</v>
      </c>
      <c r="C29" s="4">
        <f t="shared" si="6"/>
        <v>8068037</v>
      </c>
      <c r="D29" s="4">
        <f t="shared" si="6"/>
        <v>40343</v>
      </c>
      <c r="E29" s="4">
        <f t="shared" si="6"/>
        <v>82299</v>
      </c>
      <c r="F29" s="4">
        <f t="shared" si="6"/>
        <v>0</v>
      </c>
      <c r="G29" s="4">
        <f t="shared" si="6"/>
        <v>3322235</v>
      </c>
      <c r="H29" s="4">
        <f t="shared" si="6"/>
        <v>198802</v>
      </c>
      <c r="I29" s="4">
        <f t="shared" si="6"/>
        <v>0</v>
      </c>
      <c r="J29" s="4">
        <f t="shared" si="6"/>
        <v>0</v>
      </c>
      <c r="K29" s="4">
        <f t="shared" si="6"/>
        <v>33105</v>
      </c>
      <c r="L29" s="4">
        <f t="shared" si="6"/>
        <v>8003298</v>
      </c>
      <c r="M29" s="4">
        <f t="shared" si="6"/>
        <v>4687344</v>
      </c>
      <c r="N29" s="64">
        <f t="shared" si="6"/>
        <v>215988</v>
      </c>
      <c r="O29" s="53">
        <f t="shared" si="4"/>
        <v>24666630</v>
      </c>
      <c r="P29" s="23">
        <f t="shared" si="6"/>
        <v>8872988</v>
      </c>
      <c r="Q29" s="4">
        <f t="shared" si="6"/>
        <v>4567071</v>
      </c>
      <c r="R29" s="4">
        <f>SUM(R25:R28)</f>
        <v>10884561</v>
      </c>
      <c r="S29" s="4">
        <f>SUM(S25:S28)</f>
        <v>5749</v>
      </c>
      <c r="T29" s="23">
        <f>SUM(T25:T28)</f>
        <v>336261</v>
      </c>
      <c r="U29" s="38">
        <f t="shared" si="5"/>
        <v>24666630</v>
      </c>
    </row>
    <row r="30" spans="1:22" ht="16.5" thickBot="1">
      <c r="A30" s="37" t="s">
        <v>50</v>
      </c>
      <c r="B30" s="31">
        <f>+B24+B29</f>
        <v>44504</v>
      </c>
      <c r="C30" s="31">
        <f aca="true" t="shared" si="7" ref="C30:R30">+C24+C29</f>
        <v>19989578</v>
      </c>
      <c r="D30" s="31">
        <f t="shared" si="7"/>
        <v>2055684</v>
      </c>
      <c r="E30" s="31">
        <f t="shared" si="7"/>
        <v>260751</v>
      </c>
      <c r="F30" s="31">
        <f t="shared" si="7"/>
        <v>1738</v>
      </c>
      <c r="G30" s="31">
        <f t="shared" si="7"/>
        <v>3413503</v>
      </c>
      <c r="H30" s="31">
        <f t="shared" si="7"/>
        <v>198802</v>
      </c>
      <c r="I30" s="31">
        <f t="shared" si="7"/>
        <v>0</v>
      </c>
      <c r="J30" s="31">
        <f t="shared" si="7"/>
        <v>252417</v>
      </c>
      <c r="K30" s="31">
        <f t="shared" si="7"/>
        <v>217158</v>
      </c>
      <c r="L30" s="31">
        <f t="shared" si="7"/>
        <v>8003298</v>
      </c>
      <c r="M30" s="31">
        <f t="shared" si="7"/>
        <v>5921388</v>
      </c>
      <c r="N30" s="65">
        <f t="shared" si="7"/>
        <v>304467</v>
      </c>
      <c r="O30" s="56">
        <f t="shared" si="4"/>
        <v>40663288</v>
      </c>
      <c r="P30" s="29">
        <f t="shared" si="7"/>
        <v>23024217</v>
      </c>
      <c r="Q30" s="31">
        <f t="shared" si="7"/>
        <v>5294384</v>
      </c>
      <c r="R30" s="31">
        <f t="shared" si="7"/>
        <v>10942511</v>
      </c>
      <c r="S30" s="31">
        <f>+S24+S29</f>
        <v>470705</v>
      </c>
      <c r="T30" s="29">
        <f>+T24+T29</f>
        <v>931471</v>
      </c>
      <c r="U30" s="39">
        <f t="shared" si="5"/>
        <v>40663288</v>
      </c>
      <c r="V30" s="19"/>
    </row>
    <row r="31" spans="15:22" ht="15.75">
      <c r="O31" s="19"/>
      <c r="U31" s="19"/>
      <c r="V31" s="19"/>
    </row>
  </sheetData>
  <printOptions horizontalCentered="1"/>
  <pageMargins left="0.1968503937007874" right="0.1968503937007874" top="0.7874015748031497" bottom="0.5905511811023623" header="0.5118110236220472" footer="0.31496062992125984"/>
  <pageSetup firstPageNumber="27" useFirstPageNumber="1" horizontalDpi="600" verticalDpi="600" orientation="landscape" paperSize="9" scale="81" r:id="rId1"/>
  <headerFooter alignWithMargins="0">
    <oddHeader>&amp;R10. sz. melléklet
</oddHeader>
  </headerFooter>
  <colBreaks count="1" manualBreakCount="1">
    <brk id="15" min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Tibor</dc:creator>
  <cp:keywords/>
  <dc:description/>
  <cp:lastModifiedBy>ozsvath</cp:lastModifiedBy>
  <cp:lastPrinted>2009-04-07T08:20:28Z</cp:lastPrinted>
  <dcterms:created xsi:type="dcterms:W3CDTF">2009-03-20T11:27:09Z</dcterms:created>
  <dcterms:modified xsi:type="dcterms:W3CDTF">2009-04-07T08:20:35Z</dcterms:modified>
  <cp:category/>
  <cp:version/>
  <cp:contentType/>
  <cp:contentStatus/>
</cp:coreProperties>
</file>