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részletes költségvetés" sheetId="1" r:id="rId1"/>
  </sheets>
  <definedNames/>
  <calcPr fullCalcOnLoad="1"/>
</workbook>
</file>

<file path=xl/comments1.xml><?xml version="1.0" encoding="utf-8"?>
<comments xmlns="http://schemas.openxmlformats.org/spreadsheetml/2006/main">
  <authors>
    <author>Somogyi S?ndor</author>
  </authors>
  <commentList>
    <comment ref="C28" authorId="0">
      <text>
        <r>
          <rPr>
            <b/>
            <sz val="14"/>
            <color indexed="46"/>
            <rFont val="Tahoma"/>
            <family val="2"/>
          </rPr>
          <t xml:space="preserve">A három előadás közül 
</t>
        </r>
        <r>
          <rPr>
            <b/>
            <u val="single"/>
            <sz val="14"/>
            <color indexed="46"/>
            <rFont val="Tahoma"/>
            <family val="2"/>
          </rPr>
          <t>csak egy</t>
        </r>
        <r>
          <rPr>
            <b/>
            <sz val="14"/>
            <color indexed="46"/>
            <rFont val="Tahoma"/>
            <family val="2"/>
          </rPr>
          <t xml:space="preserve"> választható!</t>
        </r>
        <r>
          <rPr>
            <sz val="8"/>
            <rFont val="Tahoma"/>
            <family val="0"/>
          </rPr>
          <t xml:space="preserve">
</t>
        </r>
      </text>
    </comment>
    <comment ref="C30" authorId="0">
      <text>
        <r>
          <rPr>
            <b/>
            <sz val="14"/>
            <color indexed="47"/>
            <rFont val="Tahoma"/>
            <family val="2"/>
          </rPr>
          <t xml:space="preserve">A megyetörténeti kiállítás és a "Sokszínű mozaikok…" előadás közül </t>
        </r>
        <r>
          <rPr>
            <b/>
            <u val="single"/>
            <sz val="14"/>
            <color indexed="47"/>
            <rFont val="Tahoma"/>
            <family val="2"/>
          </rPr>
          <t>csak az egyik</t>
        </r>
        <r>
          <rPr>
            <b/>
            <sz val="14"/>
            <color indexed="47"/>
            <rFont val="Tahoma"/>
            <family val="2"/>
          </rPr>
          <t xml:space="preserve"> választható !</t>
        </r>
        <r>
          <rPr>
            <sz val="8"/>
            <rFont val="Tahoma"/>
            <family val="0"/>
          </rPr>
          <t xml:space="preserve">
</t>
        </r>
      </text>
    </comment>
    <comment ref="C27" authorId="0">
      <text>
        <r>
          <rPr>
            <b/>
            <sz val="14"/>
            <color indexed="46"/>
            <rFont val="Tahoma"/>
            <family val="2"/>
          </rPr>
          <t xml:space="preserve">A három előadás közül 
</t>
        </r>
        <r>
          <rPr>
            <b/>
            <u val="single"/>
            <sz val="14"/>
            <color indexed="46"/>
            <rFont val="Tahoma"/>
            <family val="2"/>
          </rPr>
          <t>csak egy</t>
        </r>
        <r>
          <rPr>
            <b/>
            <sz val="14"/>
            <color indexed="46"/>
            <rFont val="Tahoma"/>
            <family val="2"/>
          </rPr>
          <t xml:space="preserve"> választható!</t>
        </r>
        <r>
          <rPr>
            <sz val="8"/>
            <rFont val="Tahoma"/>
            <family val="0"/>
          </rPr>
          <t xml:space="preserve">
</t>
        </r>
      </text>
    </comment>
    <comment ref="C26" authorId="0">
      <text>
        <r>
          <rPr>
            <b/>
            <sz val="14"/>
            <color indexed="46"/>
            <rFont val="Tahoma"/>
            <family val="2"/>
          </rPr>
          <t xml:space="preserve">A három előadás közül 
</t>
        </r>
        <r>
          <rPr>
            <b/>
            <u val="single"/>
            <sz val="14"/>
            <color indexed="46"/>
            <rFont val="Tahoma"/>
            <family val="2"/>
          </rPr>
          <t>csak egy</t>
        </r>
        <r>
          <rPr>
            <b/>
            <sz val="14"/>
            <color indexed="46"/>
            <rFont val="Tahoma"/>
            <family val="2"/>
          </rPr>
          <t xml:space="preserve"> választható!</t>
        </r>
        <r>
          <rPr>
            <sz val="8"/>
            <rFont val="Tahoma"/>
            <family val="0"/>
          </rPr>
          <t xml:space="preserve">
</t>
        </r>
      </text>
    </comment>
    <comment ref="C29" authorId="0">
      <text>
        <r>
          <rPr>
            <b/>
            <sz val="14"/>
            <color indexed="47"/>
            <rFont val="Tahoma"/>
            <family val="2"/>
          </rPr>
          <t xml:space="preserve">A megyetörténeti kiállítás és a "Sokszínű mozaikok…" előadás közül </t>
        </r>
        <r>
          <rPr>
            <b/>
            <u val="single"/>
            <sz val="14"/>
            <color indexed="47"/>
            <rFont val="Tahoma"/>
            <family val="2"/>
          </rPr>
          <t>csak az egyik</t>
        </r>
        <r>
          <rPr>
            <b/>
            <sz val="14"/>
            <color indexed="47"/>
            <rFont val="Tahoma"/>
            <family val="2"/>
          </rPr>
          <t xml:space="preserve"> választható !</t>
        </r>
        <r>
          <rPr>
            <sz val="8"/>
            <rFont val="Tahoma"/>
            <family val="0"/>
          </rPr>
          <t xml:space="preserve">
</t>
        </r>
      </text>
    </comment>
    <comment ref="C34" authorId="0">
      <text>
        <r>
          <rPr>
            <b/>
            <sz val="14"/>
            <color indexed="47"/>
            <rFont val="Tahoma"/>
            <family val="2"/>
          </rPr>
          <t xml:space="preserve">A megyetörténeti kiállítás és a "Sokszínű mozaikok…" előadás közül </t>
        </r>
        <r>
          <rPr>
            <b/>
            <u val="single"/>
            <sz val="14"/>
            <color indexed="47"/>
            <rFont val="Tahoma"/>
            <family val="2"/>
          </rPr>
          <t>csak az egyik</t>
        </r>
        <r>
          <rPr>
            <b/>
            <sz val="14"/>
            <color indexed="47"/>
            <rFont val="Tahoma"/>
            <family val="2"/>
          </rPr>
          <t xml:space="preserve"> választható !</t>
        </r>
        <r>
          <rPr>
            <sz val="8"/>
            <rFont val="Tahoma"/>
            <family val="0"/>
          </rPr>
          <t xml:space="preserve">
</t>
        </r>
      </text>
    </comment>
    <comment ref="C35" authorId="0">
      <text>
        <r>
          <rPr>
            <b/>
            <sz val="14"/>
            <color indexed="47"/>
            <rFont val="Tahoma"/>
            <family val="2"/>
          </rPr>
          <t xml:space="preserve">A megyetörténeti kiállítás és a "Sokszínű mozaikok…" előadás közül </t>
        </r>
        <r>
          <rPr>
            <b/>
            <u val="single"/>
            <sz val="14"/>
            <color indexed="47"/>
            <rFont val="Tahoma"/>
            <family val="2"/>
          </rPr>
          <t>csak az egyik</t>
        </r>
        <r>
          <rPr>
            <b/>
            <sz val="14"/>
            <color indexed="47"/>
            <rFont val="Tahoma"/>
            <family val="2"/>
          </rPr>
          <t xml:space="preserve"> választható 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<sst xmlns="http://schemas.openxmlformats.org/spreadsheetml/2006/main" count="79" uniqueCount="71">
  <si>
    <t>I.  ÖNRÉSZ</t>
  </si>
  <si>
    <t>Készpénzben rendelkezésre áll:</t>
  </si>
  <si>
    <t>Résztvevők befizetése, belépők:</t>
  </si>
  <si>
    <t>Szponzori támogatás:</t>
  </si>
  <si>
    <t>Összege (Ft)</t>
  </si>
  <si>
    <t>megyetörténeti kiállítás</t>
  </si>
  <si>
    <t>BEVÉTEL</t>
  </si>
  <si>
    <t xml:space="preserve"> KIADÁS</t>
  </si>
  <si>
    <t>IV. Programok költségei:</t>
  </si>
  <si>
    <t>rendezvénysátor bérleti díja</t>
  </si>
  <si>
    <t>gasztronómiai értéktár és hungarikum termékbemutató</t>
  </si>
  <si>
    <t>Közoktatási Intézmények szakmai bemutatója</t>
  </si>
  <si>
    <t>egyedi arculat és designe kialakítása, arculati kézikönyv</t>
  </si>
  <si>
    <t>Figyelem !!: a "BEVÉTELEK" összesen (III.) = "KÖLTSÉGEK" összesen (V.)</t>
  </si>
  <si>
    <t>Egységár Ft/db</t>
  </si>
  <si>
    <t>Résztvevők/ fő vagy db</t>
  </si>
  <si>
    <t>Önrész százaléka</t>
  </si>
  <si>
    <t>színházi előadás (Történelmi álomsor - musical előadás)</t>
  </si>
  <si>
    <t>színházi előadás (Humoros jelenetek, kuplék)</t>
  </si>
  <si>
    <t>színházi előadás (Musical gála)</t>
  </si>
  <si>
    <t>kézműves foglalkozás 600 Ft/fő X…….fő</t>
  </si>
  <si>
    <t>"Nemzeti Fesztivál" - egynapos program</t>
  </si>
  <si>
    <t>"Nemzeti Fesztivál" - kétnapos program</t>
  </si>
  <si>
    <t>egészségügyi szűrővizsgálat+tanácsadás (napi 4 óra)</t>
  </si>
  <si>
    <t>egészségügyi szűrővizsgálat+tanácsadás (napi 8 óra)</t>
  </si>
  <si>
    <t>ételbemutató - kóstolóadag</t>
  </si>
  <si>
    <t>Tourinform Iroda szolgáltatásai - 1 napos rendezvény</t>
  </si>
  <si>
    <t>Tourinform Iroda szolgáltatásai - 2 napos rendezvény</t>
  </si>
  <si>
    <t>Tourinform Iroda szolg. - 3 ill. több napos rendezvény</t>
  </si>
  <si>
    <t>Culinary Team  - zsűrizés</t>
  </si>
  <si>
    <t>Culinary Team  - 100 ételadagig/2 fő</t>
  </si>
  <si>
    <t>Culinary Team  - 100-150 ételadag/3 fő</t>
  </si>
  <si>
    <t>Culinary Team  - 150-250 ételadag/4 fő</t>
  </si>
  <si>
    <t>Culinary Team  - 250-400 ételadag/6 fő</t>
  </si>
  <si>
    <t>Culinary Team  - 400-600 ételadag/8 fő</t>
  </si>
  <si>
    <t>Culinary Team  - 600-1000 ételadag/10 fő</t>
  </si>
  <si>
    <t>online marketing promóció - alapcsomag</t>
  </si>
  <si>
    <t>online marketing promóció - bónusz csomag</t>
  </si>
  <si>
    <t>online marketing promóció - normál csomag</t>
  </si>
  <si>
    <t>turisztikai promóció - minimál csomag</t>
  </si>
  <si>
    <t>turisztikai promóció - médium csomag</t>
  </si>
  <si>
    <t>turisztikai promóció - maximum csomag</t>
  </si>
  <si>
    <t xml:space="preserve">Kérjük csak a </t>
  </si>
  <si>
    <t>Figyelem! Csak a sárga színű cellákat szükséges kitölteni!</t>
  </si>
  <si>
    <t xml:space="preserve">A pályázó szervezet neve: </t>
  </si>
  <si>
    <t>turisztikai promóció - maximum plusz csomag</t>
  </si>
  <si>
    <t>Egyéb forrás (megnevezése:………………………………..……………………...)</t>
  </si>
  <si>
    <t>II. JELEN PÁLYÁZATON IGÉNYELT TÁMOGATÁS:</t>
  </si>
  <si>
    <t>III. BEVÉTELEK ÖSSZESEN (I.+II.):</t>
  </si>
  <si>
    <t>bábszínházi előadás (………………………………………………...……)</t>
  </si>
  <si>
    <t>"Sokszínű mozaikok Békés megye történetéből" előadás</t>
  </si>
  <si>
    <t>Költségvetés önellenőrzése</t>
  </si>
  <si>
    <t>B/1 csomag:</t>
  </si>
  <si>
    <t>B/2 csomag:</t>
  </si>
  <si>
    <t>B/3 csomag:</t>
  </si>
  <si>
    <t>B/4 csomag:</t>
  </si>
  <si>
    <t>B/5 csomag:</t>
  </si>
  <si>
    <t>B/6 csomag:</t>
  </si>
  <si>
    <t>B/7 csomag:</t>
  </si>
  <si>
    <t>B/8 csomag:</t>
  </si>
  <si>
    <t>B/9 csomag:</t>
  </si>
  <si>
    <t>B/10 csomag:</t>
  </si>
  <si>
    <t>"I love Békés megye" programcsomag szolgáltatása</t>
  </si>
  <si>
    <t>B/11 csomag:</t>
  </si>
  <si>
    <t>B/12 csomag:</t>
  </si>
  <si>
    <t>B/13 csomag:</t>
  </si>
  <si>
    <t>V. KÖLTSÉGEK ÖSSZESEN ( B/1+B/2+….B/13):</t>
  </si>
  <si>
    <t xml:space="preserve">Módosítási űrlap melléklete/ "B" kategória </t>
  </si>
  <si>
    <r>
      <t xml:space="preserve">FIGYELEM!!! </t>
    </r>
    <r>
      <rPr>
        <sz val="11"/>
        <rFont val="Georgia"/>
        <family val="1"/>
      </rPr>
      <t xml:space="preserve"> A pályázott </t>
    </r>
    <r>
      <rPr>
        <b/>
        <sz val="11"/>
        <rFont val="Georgia"/>
        <family val="1"/>
      </rPr>
      <t>támogatás mértéke</t>
    </r>
    <r>
      <rPr>
        <sz val="11"/>
        <rFont val="Georgia"/>
        <family val="1"/>
      </rPr>
      <t xml:space="preserve"> legfeljebb a </t>
    </r>
    <r>
      <rPr>
        <b/>
        <sz val="11"/>
        <rFont val="Georgia"/>
        <family val="1"/>
      </rPr>
      <t>program bruttó összköltségének 70 %-a</t>
    </r>
    <r>
      <rPr>
        <sz val="11"/>
        <rFont val="Georgia"/>
        <family val="1"/>
      </rPr>
      <t xml:space="preserve"> lehet, azaz a pályázat  módosított költségvetésében is legalább </t>
    </r>
    <r>
      <rPr>
        <b/>
        <sz val="11"/>
        <rFont val="Georgia"/>
        <family val="1"/>
      </rPr>
      <t>30 %</t>
    </r>
    <r>
      <rPr>
        <sz val="11"/>
        <rFont val="Georgia"/>
        <family val="1"/>
      </rPr>
      <t xml:space="preserve"> önrész vállalása szükséges az összköltségvetés arányában. 
Az önrész csak pénzbeli hozzájárulásként biztosítható. 
</t>
    </r>
    <r>
      <rPr>
        <b/>
        <sz val="11"/>
        <rFont val="Georgia"/>
        <family val="1"/>
      </rPr>
      <t xml:space="preserve">A beszámolóban a pályázó által vállalt önrészről is kell elszámolást benyújtani! </t>
    </r>
    <r>
      <rPr>
        <sz val="11"/>
        <rFont val="Georgia"/>
        <family val="1"/>
      </rPr>
      <t xml:space="preserve">Önrész felhasználásaként csak a nyertes pályázat alapján megkötött támogatási szerződés hatályba lépését követően felmerült, számlával igazolt költségek számolhatóak el. </t>
    </r>
  </si>
  <si>
    <t xml:space="preserve">MÓDOSÍTOTT KÖLTSÉGVETÉS -  "B"  pályázati kategória </t>
  </si>
  <si>
    <t xml:space="preserve">FIGYELEM!!!  A pályázott támogatás mértéke legfeljebb a program bruttó összköltségének 70 %-a lehet, azaz a módosított költségvetésben is legalább 30 % önrész vállalása szükséges az összköltségvetés arányában. 
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</si>
</sst>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27">
    <font>
      <sz val="10"/>
      <name val="Arial"/>
      <family val="0"/>
    </font>
    <font>
      <sz val="10"/>
      <name val="Arial CE"/>
      <family val="0"/>
    </font>
    <font>
      <b/>
      <sz val="11"/>
      <color indexed="8"/>
      <name val="Georgia"/>
      <family val="1"/>
    </font>
    <font>
      <b/>
      <sz val="11"/>
      <name val="Georgia"/>
      <family val="1"/>
    </font>
    <font>
      <sz val="11"/>
      <name val="Arial"/>
      <family val="0"/>
    </font>
    <font>
      <sz val="11"/>
      <name val="Georgia"/>
      <family val="1"/>
    </font>
    <font>
      <sz val="11"/>
      <color indexed="52"/>
      <name val="Arial"/>
      <family val="0"/>
    </font>
    <font>
      <b/>
      <sz val="11"/>
      <name val="Century"/>
      <family val="1"/>
    </font>
    <font>
      <sz val="11"/>
      <color indexed="8"/>
      <name val="Georgia"/>
      <family val="1"/>
    </font>
    <font>
      <b/>
      <sz val="11"/>
      <name val="Arial"/>
      <family val="0"/>
    </font>
    <font>
      <b/>
      <sz val="12"/>
      <name val="Georgia"/>
      <family val="1"/>
    </font>
    <font>
      <b/>
      <sz val="12"/>
      <color indexed="17"/>
      <name val="Georgia"/>
      <family val="1"/>
    </font>
    <font>
      <b/>
      <sz val="12"/>
      <color indexed="17"/>
      <name val="Arial"/>
      <family val="0"/>
    </font>
    <font>
      <b/>
      <sz val="14"/>
      <name val="Arial Narrow"/>
      <family val="2"/>
    </font>
    <font>
      <b/>
      <sz val="10"/>
      <color indexed="17"/>
      <name val="Georgia"/>
      <family val="1"/>
    </font>
    <font>
      <sz val="8"/>
      <name val="Tahoma"/>
      <family val="0"/>
    </font>
    <font>
      <b/>
      <sz val="11"/>
      <color indexed="9"/>
      <name val="Georgia"/>
      <family val="1"/>
    </font>
    <font>
      <sz val="10"/>
      <color indexed="9"/>
      <name val="Arial"/>
      <family val="0"/>
    </font>
    <font>
      <b/>
      <sz val="11"/>
      <color indexed="63"/>
      <name val="Georgia"/>
      <family val="1"/>
    </font>
    <font>
      <sz val="10"/>
      <color indexed="63"/>
      <name val="Arial"/>
      <family val="0"/>
    </font>
    <font>
      <b/>
      <sz val="14"/>
      <color indexed="47"/>
      <name val="Tahoma"/>
      <family val="2"/>
    </font>
    <font>
      <b/>
      <u val="single"/>
      <sz val="14"/>
      <color indexed="47"/>
      <name val="Tahoma"/>
      <family val="2"/>
    </font>
    <font>
      <b/>
      <sz val="14"/>
      <color indexed="46"/>
      <name val="Tahoma"/>
      <family val="2"/>
    </font>
    <font>
      <b/>
      <u val="single"/>
      <sz val="14"/>
      <color indexed="46"/>
      <name val="Tahoma"/>
      <family val="2"/>
    </font>
    <font>
      <b/>
      <sz val="14"/>
      <name val="Georgia"/>
      <family val="1"/>
    </font>
    <font>
      <sz val="14"/>
      <name val="Arial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164" fontId="5" fillId="2" borderId="1" xfId="18" applyNumberFormat="1" applyFont="1" applyFill="1" applyBorder="1" applyAlignment="1">
      <alignment horizontal="left" vertical="top" wrapText="1"/>
      <protection/>
    </xf>
    <xf numFmtId="0" fontId="4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9" fillId="0" borderId="0" xfId="0" applyFont="1" applyAlignment="1">
      <alignment/>
    </xf>
    <xf numFmtId="0" fontId="0" fillId="3" borderId="1" xfId="0" applyFill="1" applyBorder="1" applyAlignment="1">
      <alignment vertical="center" wrapText="1"/>
    </xf>
    <xf numFmtId="0" fontId="7" fillId="0" borderId="1" xfId="0" applyFont="1" applyBorder="1" applyAlignment="1">
      <alignment/>
    </xf>
    <xf numFmtId="0" fontId="0" fillId="3" borderId="1" xfId="0" applyFill="1" applyBorder="1" applyAlignment="1">
      <alignment horizontal="center" vertical="center" wrapText="1"/>
    </xf>
    <xf numFmtId="164" fontId="5" fillId="2" borderId="1" xfId="18" applyNumberFormat="1" applyFont="1" applyFill="1" applyBorder="1" applyAlignment="1">
      <alignment horizontal="center" vertical="top" wrapText="1"/>
      <protection/>
    </xf>
    <xf numFmtId="164" fontId="5" fillId="0" borderId="1" xfId="18" applyNumberFormat="1" applyFont="1" applyBorder="1" applyAlignment="1">
      <alignment horizontal="center" vertical="top" wrapText="1"/>
      <protection/>
    </xf>
    <xf numFmtId="164" fontId="5" fillId="0" borderId="1" xfId="18" applyNumberFormat="1" applyFont="1" applyBorder="1" applyAlignment="1">
      <alignment horizontal="center" wrapText="1"/>
      <protection/>
    </xf>
    <xf numFmtId="164" fontId="5" fillId="0" borderId="1" xfId="18" applyNumberFormat="1" applyFont="1" applyBorder="1" applyAlignment="1">
      <alignment horizontal="center"/>
      <protection/>
    </xf>
    <xf numFmtId="0" fontId="4" fillId="4" borderId="1" xfId="0" applyFont="1" applyFill="1" applyBorder="1" applyAlignment="1" applyProtection="1">
      <alignment/>
      <protection locked="0"/>
    </xf>
    <xf numFmtId="164" fontId="4" fillId="0" borderId="0" xfId="0" applyNumberFormat="1" applyFont="1" applyAlignment="1">
      <alignment horizontal="center"/>
    </xf>
    <xf numFmtId="0" fontId="4" fillId="4" borderId="1" xfId="0" applyFont="1" applyFill="1" applyBorder="1" applyAlignment="1" applyProtection="1">
      <alignment/>
      <protection locked="0"/>
    </xf>
    <xf numFmtId="0" fontId="10" fillId="0" borderId="2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wrapText="1"/>
    </xf>
    <xf numFmtId="164" fontId="3" fillId="2" borderId="3" xfId="0" applyNumberFormat="1" applyFont="1" applyFill="1" applyBorder="1" applyAlignment="1">
      <alignment horizontal="right" wrapText="1"/>
    </xf>
    <xf numFmtId="164" fontId="3" fillId="4" borderId="3" xfId="0" applyNumberFormat="1" applyFont="1" applyFill="1" applyBorder="1" applyAlignment="1" applyProtection="1">
      <alignment wrapText="1"/>
      <protection locked="0"/>
    </xf>
    <xf numFmtId="164" fontId="13" fillId="5" borderId="3" xfId="0" applyNumberFormat="1" applyFont="1" applyFill="1" applyBorder="1" applyAlignment="1">
      <alignment wrapText="1"/>
    </xf>
    <xf numFmtId="164" fontId="13" fillId="5" borderId="3" xfId="0" applyNumberFormat="1" applyFont="1" applyFill="1" applyBorder="1" applyAlignment="1">
      <alignment horizontal="right" wrapText="1"/>
    </xf>
    <xf numFmtId="0" fontId="3" fillId="3" borderId="2" xfId="18" applyFont="1" applyFill="1" applyBorder="1" applyAlignment="1">
      <alignment horizontal="center" vertical="center" wrapText="1"/>
      <protection/>
    </xf>
    <xf numFmtId="0" fontId="3" fillId="0" borderId="2" xfId="18" applyFont="1" applyBorder="1" applyAlignment="1">
      <alignment horizontal="left" vertical="center" wrapText="1"/>
      <protection/>
    </xf>
    <xf numFmtId="0" fontId="3" fillId="0" borderId="3" xfId="0" applyFont="1" applyFill="1" applyBorder="1" applyAlignment="1">
      <alignment horizontal="center" wrapText="1"/>
    </xf>
    <xf numFmtId="0" fontId="3" fillId="2" borderId="2" xfId="17" applyFont="1" applyFill="1" applyBorder="1" applyAlignment="1">
      <alignment wrapText="1"/>
      <protection/>
    </xf>
    <xf numFmtId="164" fontId="5" fillId="2" borderId="3" xfId="18" applyNumberFormat="1" applyFont="1" applyFill="1" applyBorder="1" applyAlignment="1">
      <alignment horizontal="left" vertical="top" wrapText="1"/>
      <protection/>
    </xf>
    <xf numFmtId="0" fontId="8" fillId="6" borderId="2" xfId="18" applyFont="1" applyFill="1" applyBorder="1" applyAlignment="1">
      <alignment horizontal="left" wrapText="1"/>
      <protection/>
    </xf>
    <xf numFmtId="164" fontId="5" fillId="0" borderId="3" xfId="18" applyNumberFormat="1" applyFont="1" applyBorder="1" applyAlignment="1">
      <alignment horizontal="right" vertical="top" wrapText="1"/>
      <protection/>
    </xf>
    <xf numFmtId="0" fontId="5" fillId="7" borderId="2" xfId="18" applyFont="1" applyFill="1" applyBorder="1" applyAlignment="1">
      <alignment horizontal="left" wrapText="1"/>
      <protection/>
    </xf>
    <xf numFmtId="0" fontId="8" fillId="8" borderId="2" xfId="18" applyFont="1" applyFill="1" applyBorder="1" applyAlignment="1">
      <alignment horizontal="left" wrapText="1"/>
      <protection/>
    </xf>
    <xf numFmtId="0" fontId="5" fillId="8" borderId="2" xfId="18" applyFont="1" applyFill="1" applyBorder="1" applyAlignment="1">
      <alignment horizontal="left" wrapText="1"/>
      <protection/>
    </xf>
    <xf numFmtId="0" fontId="8" fillId="0" borderId="2" xfId="18" applyFont="1" applyBorder="1" applyAlignment="1">
      <alignment horizontal="left" wrapText="1"/>
      <protection/>
    </xf>
    <xf numFmtId="0" fontId="5" fillId="0" borderId="2" xfId="18" applyFont="1" applyFill="1" applyBorder="1" applyAlignment="1">
      <alignment horizontal="left" wrapText="1"/>
      <protection/>
    </xf>
    <xf numFmtId="0" fontId="5" fillId="0" borderId="2" xfId="18" applyFont="1" applyBorder="1" applyAlignment="1">
      <alignment horizontal="left" wrapText="1"/>
      <protection/>
    </xf>
    <xf numFmtId="0" fontId="5" fillId="0" borderId="2" xfId="18" applyFont="1" applyBorder="1" applyAlignment="1">
      <alignment wrapText="1"/>
      <protection/>
    </xf>
    <xf numFmtId="0" fontId="8" fillId="0" borderId="2" xfId="18" applyFont="1" applyFill="1" applyBorder="1" applyAlignment="1">
      <alignment horizontal="left" wrapText="1"/>
      <protection/>
    </xf>
    <xf numFmtId="0" fontId="8" fillId="0" borderId="4" xfId="18" applyFont="1" applyFill="1" applyBorder="1" applyAlignment="1">
      <alignment horizontal="left" wrapText="1"/>
      <protection/>
    </xf>
    <xf numFmtId="164" fontId="5" fillId="0" borderId="5" xfId="18" applyNumberFormat="1" applyFont="1" applyBorder="1" applyAlignment="1">
      <alignment horizontal="center"/>
      <protection/>
    </xf>
    <xf numFmtId="0" fontId="4" fillId="4" borderId="5" xfId="0" applyFont="1" applyFill="1" applyBorder="1" applyAlignment="1" applyProtection="1">
      <alignment/>
      <protection locked="0"/>
    </xf>
    <xf numFmtId="164" fontId="5" fillId="0" borderId="6" xfId="18" applyNumberFormat="1" applyFont="1" applyBorder="1" applyAlignment="1">
      <alignment horizontal="right" vertical="top" wrapText="1"/>
      <protection/>
    </xf>
    <xf numFmtId="0" fontId="4" fillId="0" borderId="0" xfId="0" applyFont="1" applyAlignment="1">
      <alignment/>
    </xf>
    <xf numFmtId="0" fontId="2" fillId="0" borderId="2" xfId="18" applyFont="1" applyFill="1" applyBorder="1" applyAlignment="1">
      <alignment horizontal="center" wrapText="1"/>
      <protection/>
    </xf>
    <xf numFmtId="0" fontId="2" fillId="0" borderId="1" xfId="18" applyFont="1" applyFill="1" applyBorder="1" applyAlignment="1">
      <alignment horizontal="center" wrapText="1"/>
      <protection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18" fillId="4" borderId="2" xfId="18" applyFont="1" applyFill="1" applyBorder="1" applyAlignment="1">
      <alignment horizontal="center" vertical="center" wrapText="1"/>
      <protection/>
    </xf>
    <xf numFmtId="0" fontId="19" fillId="4" borderId="1" xfId="0" applyFont="1" applyFill="1" applyBorder="1" applyAlignment="1">
      <alignment vertical="center"/>
    </xf>
    <xf numFmtId="0" fontId="19" fillId="4" borderId="3" xfId="0" applyFont="1" applyFill="1" applyBorder="1" applyAlignment="1">
      <alignment vertical="center"/>
    </xf>
    <xf numFmtId="0" fontId="5" fillId="0" borderId="2" xfId="0" applyFont="1" applyBorder="1" applyAlignment="1">
      <alignment wrapText="1"/>
    </xf>
    <xf numFmtId="164" fontId="3" fillId="4" borderId="2" xfId="0" applyNumberFormat="1" applyFont="1" applyFill="1" applyBorder="1" applyAlignment="1" applyProtection="1">
      <alignment wrapText="1"/>
      <protection locked="0"/>
    </xf>
    <xf numFmtId="164" fontId="3" fillId="4" borderId="1" xfId="0" applyNumberFormat="1" applyFont="1" applyFill="1" applyBorder="1" applyAlignment="1" applyProtection="1">
      <alignment wrapText="1"/>
      <protection locked="0"/>
    </xf>
    <xf numFmtId="0" fontId="3" fillId="4" borderId="2" xfId="0" applyFont="1" applyFill="1" applyBorder="1" applyAlignment="1" applyProtection="1">
      <alignment horizontal="left" vertical="top" wrapText="1"/>
      <protection locked="0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0" fontId="3" fillId="4" borderId="3" xfId="0" applyFont="1" applyFill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9" fontId="14" fillId="0" borderId="1" xfId="21" applyFont="1" applyBorder="1" applyAlignment="1">
      <alignment horizontal="center" vertical="center" wrapText="1"/>
    </xf>
    <xf numFmtId="9" fontId="0" fillId="0" borderId="1" xfId="21" applyFont="1" applyBorder="1" applyAlignment="1">
      <alignment horizontal="center" vertical="center"/>
    </xf>
    <xf numFmtId="9" fontId="0" fillId="0" borderId="3" xfId="21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wrapText="1"/>
    </xf>
    <xf numFmtId="0" fontId="16" fillId="8" borderId="7" xfId="18" applyFont="1" applyFill="1" applyBorder="1" applyAlignment="1">
      <alignment horizontal="center" vertical="center" wrapText="1"/>
      <protection/>
    </xf>
    <xf numFmtId="0" fontId="16" fillId="8" borderId="8" xfId="18" applyFont="1" applyFill="1" applyBorder="1" applyAlignment="1">
      <alignment horizontal="center" vertical="center" wrapText="1"/>
      <protection/>
    </xf>
    <xf numFmtId="0" fontId="16" fillId="8" borderId="9" xfId="18" applyFont="1" applyFill="1" applyBorder="1" applyAlignment="1">
      <alignment horizontal="center" vertical="center" wrapText="1"/>
      <protection/>
    </xf>
    <xf numFmtId="0" fontId="3" fillId="8" borderId="7" xfId="0" applyFont="1" applyFill="1" applyBorder="1" applyAlignment="1">
      <alignment horizontal="center" wrapText="1"/>
    </xf>
    <xf numFmtId="0" fontId="3" fillId="8" borderId="8" xfId="0" applyFont="1" applyFill="1" applyBorder="1" applyAlignment="1">
      <alignment horizontal="center" wrapText="1"/>
    </xf>
    <xf numFmtId="0" fontId="3" fillId="8" borderId="9" xfId="0" applyFont="1" applyFill="1" applyBorder="1" applyAlignment="1">
      <alignment horizontal="center" wrapText="1"/>
    </xf>
    <xf numFmtId="0" fontId="2" fillId="0" borderId="7" xfId="18" applyFont="1" applyFill="1" applyBorder="1" applyAlignment="1">
      <alignment horizontal="center" wrapText="1"/>
      <protection/>
    </xf>
    <xf numFmtId="0" fontId="2" fillId="0" borderId="8" xfId="18" applyFont="1" applyFill="1" applyBorder="1" applyAlignment="1">
      <alignment horizontal="center" wrapText="1"/>
      <protection/>
    </xf>
    <xf numFmtId="0" fontId="2" fillId="0" borderId="9" xfId="18" applyFont="1" applyFill="1" applyBorder="1" applyAlignment="1">
      <alignment horizontal="center" wrapText="1"/>
      <protection/>
    </xf>
    <xf numFmtId="0" fontId="24" fillId="0" borderId="10" xfId="0" applyFont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16" fillId="9" borderId="2" xfId="18" applyFont="1" applyFill="1" applyBorder="1" applyAlignment="1">
      <alignment horizontal="center" vertical="center" wrapText="1"/>
      <protection/>
    </xf>
    <xf numFmtId="0" fontId="16" fillId="9" borderId="1" xfId="18" applyFont="1" applyFill="1" applyBorder="1" applyAlignment="1">
      <alignment horizontal="center" vertical="center" wrapText="1"/>
      <protection/>
    </xf>
    <xf numFmtId="0" fontId="17" fillId="9" borderId="1" xfId="0" applyFont="1" applyFill="1" applyBorder="1" applyAlignment="1">
      <alignment vertical="center"/>
    </xf>
    <xf numFmtId="0" fontId="17" fillId="9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wrapText="1"/>
    </xf>
    <xf numFmtId="0" fontId="3" fillId="7" borderId="2" xfId="0" applyFont="1" applyFill="1" applyBorder="1" applyAlignment="1">
      <alignment horizontal="left" wrapText="1"/>
    </xf>
    <xf numFmtId="0" fontId="0" fillId="7" borderId="1" xfId="0" applyFill="1" applyBorder="1" applyAlignment="1">
      <alignment/>
    </xf>
    <xf numFmtId="0" fontId="3" fillId="5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/>
    </xf>
  </cellXfs>
  <cellStyles count="8">
    <cellStyle name="Normal" xfId="0"/>
    <cellStyle name="Comma" xfId="15"/>
    <cellStyle name="Comma [0]" xfId="16"/>
    <cellStyle name="Normál_ktgv" xfId="17"/>
    <cellStyle name="Normál_Munka1" xfId="18"/>
    <cellStyle name="Currency" xfId="19"/>
    <cellStyle name="Currency [0]" xfId="20"/>
    <cellStyle name="Percent" xfId="21"/>
  </cellStyles>
  <dxfs count="1">
    <dxf>
      <font>
        <b/>
        <i val="0"/>
        <color rgb="FFFF0000"/>
      </font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SheetLayoutView="55" workbookViewId="0" topLeftCell="A1">
      <selection activeCell="F2" sqref="F2"/>
    </sheetView>
  </sheetViews>
  <sheetFormatPr defaultColWidth="9.140625" defaultRowHeight="12.75"/>
  <cols>
    <col min="1" max="1" width="70.00390625" style="9" customWidth="1"/>
    <col min="2" max="2" width="16.140625" style="2" customWidth="1"/>
    <col min="3" max="4" width="16.140625" style="1" customWidth="1"/>
    <col min="5" max="16384" width="9.140625" style="1" customWidth="1"/>
  </cols>
  <sheetData>
    <row r="1" spans="2:6" ht="14.25">
      <c r="B1" s="46" t="s">
        <v>67</v>
      </c>
      <c r="C1" s="46"/>
      <c r="D1" s="46"/>
      <c r="E1" s="46"/>
      <c r="F1" s="46"/>
    </row>
    <row r="2" spans="1:6" ht="48" customHeight="1" thickBot="1">
      <c r="A2" s="76" t="s">
        <v>69</v>
      </c>
      <c r="B2" s="77"/>
      <c r="C2" s="78"/>
      <c r="D2" s="79"/>
      <c r="E2" s="2"/>
      <c r="F2" s="2"/>
    </row>
    <row r="3" spans="1:4" s="3" customFormat="1" ht="90" customHeight="1">
      <c r="A3" s="80" t="s">
        <v>68</v>
      </c>
      <c r="B3" s="81"/>
      <c r="C3" s="82"/>
      <c r="D3" s="83"/>
    </row>
    <row r="4" spans="1:4" s="3" customFormat="1" ht="62.25" customHeight="1">
      <c r="A4" s="57" t="s">
        <v>44</v>
      </c>
      <c r="B4" s="58"/>
      <c r="C4" s="58"/>
      <c r="D4" s="59"/>
    </row>
    <row r="5" spans="1:4" s="3" customFormat="1" ht="17.25" customHeight="1">
      <c r="A5" s="21" t="s">
        <v>51</v>
      </c>
      <c r="B5" s="60" t="str">
        <f>IF(D14=D15,"RENDBEN","HIBÁS")</f>
        <v>RENDBEN</v>
      </c>
      <c r="C5" s="61"/>
      <c r="D5" s="62"/>
    </row>
    <row r="6" spans="1:4" s="3" customFormat="1" ht="18" customHeight="1">
      <c r="A6" s="21" t="s">
        <v>16</v>
      </c>
      <c r="B6" s="63" t="e">
        <f>D8/D14</f>
        <v>#DIV/0!</v>
      </c>
      <c r="C6" s="64"/>
      <c r="D6" s="65"/>
    </row>
    <row r="7" spans="1:4" s="5" customFormat="1" ht="18" customHeight="1">
      <c r="A7" s="88" t="s">
        <v>6</v>
      </c>
      <c r="B7" s="89"/>
      <c r="C7" s="89"/>
      <c r="D7" s="22" t="s">
        <v>4</v>
      </c>
    </row>
    <row r="8" spans="1:4" ht="14.25" customHeight="1">
      <c r="A8" s="90" t="s">
        <v>0</v>
      </c>
      <c r="B8" s="49"/>
      <c r="C8" s="49"/>
      <c r="D8" s="23">
        <f>SUM(D9:D12)</f>
        <v>0</v>
      </c>
    </row>
    <row r="9" spans="1:4" ht="14.25" customHeight="1">
      <c r="A9" s="54" t="s">
        <v>1</v>
      </c>
      <c r="B9" s="49"/>
      <c r="C9" s="49"/>
      <c r="D9" s="24"/>
    </row>
    <row r="10" spans="1:4" ht="14.25" customHeight="1">
      <c r="A10" s="54" t="s">
        <v>2</v>
      </c>
      <c r="B10" s="49"/>
      <c r="C10" s="49"/>
      <c r="D10" s="24"/>
    </row>
    <row r="11" spans="1:4" ht="14.25" customHeight="1">
      <c r="A11" s="54" t="s">
        <v>3</v>
      </c>
      <c r="B11" s="49"/>
      <c r="C11" s="49"/>
      <c r="D11" s="24"/>
    </row>
    <row r="12" spans="1:4" ht="14.25" customHeight="1">
      <c r="A12" s="55" t="s">
        <v>46</v>
      </c>
      <c r="B12" s="56"/>
      <c r="C12" s="56"/>
      <c r="D12" s="24"/>
    </row>
    <row r="13" spans="1:4" ht="18" customHeight="1">
      <c r="A13" s="91" t="s">
        <v>47</v>
      </c>
      <c r="B13" s="92"/>
      <c r="C13" s="92"/>
      <c r="D13" s="24"/>
    </row>
    <row r="14" spans="1:4" ht="19.5" customHeight="1">
      <c r="A14" s="93" t="s">
        <v>48</v>
      </c>
      <c r="B14" s="94"/>
      <c r="C14" s="94"/>
      <c r="D14" s="25">
        <f>SUM(D8,D13)</f>
        <v>0</v>
      </c>
    </row>
    <row r="15" spans="1:4" s="8" customFormat="1" ht="20.25" customHeight="1">
      <c r="A15" s="66" t="s">
        <v>66</v>
      </c>
      <c r="B15" s="49"/>
      <c r="C15" s="49"/>
      <c r="D15" s="26">
        <f>SUM(D26:D36,D38,D40:D41,D44,D46,D48:D50,D52:D54,D56:D62,D64,D66,D68:D70,D72:D75)</f>
        <v>0</v>
      </c>
    </row>
    <row r="16" spans="1:4" s="8" customFormat="1" ht="8.25" customHeight="1">
      <c r="A16" s="70"/>
      <c r="B16" s="71"/>
      <c r="C16" s="71"/>
      <c r="D16" s="72"/>
    </row>
    <row r="17" spans="1:4" s="8" customFormat="1" ht="14.25" customHeight="1">
      <c r="A17" s="47" t="s">
        <v>70</v>
      </c>
      <c r="B17" s="48"/>
      <c r="C17" s="49"/>
      <c r="D17" s="50"/>
    </row>
    <row r="18" spans="1:4" ht="30.75" customHeight="1">
      <c r="A18" s="47"/>
      <c r="B18" s="48"/>
      <c r="C18" s="49"/>
      <c r="D18" s="50"/>
    </row>
    <row r="19" spans="1:4" ht="14.25" customHeight="1">
      <c r="A19" s="73"/>
      <c r="B19" s="74"/>
      <c r="C19" s="74"/>
      <c r="D19" s="75"/>
    </row>
    <row r="20" spans="1:4" ht="53.25" customHeight="1">
      <c r="A20" s="84" t="s">
        <v>13</v>
      </c>
      <c r="B20" s="85"/>
      <c r="C20" s="86"/>
      <c r="D20" s="87"/>
    </row>
    <row r="21" spans="1:4" ht="38.25" customHeight="1">
      <c r="A21" s="51" t="s">
        <v>43</v>
      </c>
      <c r="B21" s="52"/>
      <c r="C21" s="52"/>
      <c r="D21" s="53"/>
    </row>
    <row r="22" spans="1:4" ht="18" customHeight="1">
      <c r="A22" s="67" t="s">
        <v>42</v>
      </c>
      <c r="B22" s="68"/>
      <c r="C22" s="68"/>
      <c r="D22" s="69"/>
    </row>
    <row r="23" spans="1:4" s="6" customFormat="1" ht="24.75" customHeight="1">
      <c r="A23" s="27" t="s">
        <v>7</v>
      </c>
      <c r="B23" s="13" t="s">
        <v>14</v>
      </c>
      <c r="C23" s="11" t="s">
        <v>15</v>
      </c>
      <c r="D23" s="22" t="s">
        <v>4</v>
      </c>
    </row>
    <row r="24" spans="1:4" s="6" customFormat="1" ht="24.75" customHeight="1">
      <c r="A24" s="28" t="s">
        <v>8</v>
      </c>
      <c r="B24" s="4"/>
      <c r="C24" s="12"/>
      <c r="D24" s="29"/>
    </row>
    <row r="25" spans="1:4" ht="24.75" customHeight="1">
      <c r="A25" s="30" t="s">
        <v>52</v>
      </c>
      <c r="B25" s="14"/>
      <c r="C25" s="7"/>
      <c r="D25" s="31"/>
    </row>
    <row r="26" spans="1:4" ht="24.75" customHeight="1">
      <c r="A26" s="32" t="s">
        <v>17</v>
      </c>
      <c r="B26" s="15">
        <v>375000</v>
      </c>
      <c r="C26" s="18"/>
      <c r="D26" s="33">
        <f aca="true" t="shared" si="0" ref="D26:D31">B26*C26</f>
        <v>0</v>
      </c>
    </row>
    <row r="27" spans="1:4" ht="24.75" customHeight="1">
      <c r="A27" s="32" t="s">
        <v>18</v>
      </c>
      <c r="B27" s="15">
        <v>187500</v>
      </c>
      <c r="C27" s="18"/>
      <c r="D27" s="33">
        <f t="shared" si="0"/>
        <v>0</v>
      </c>
    </row>
    <row r="28" spans="1:4" ht="24.75" customHeight="1">
      <c r="A28" s="32" t="s">
        <v>19</v>
      </c>
      <c r="B28" s="15">
        <v>187500</v>
      </c>
      <c r="C28" s="18"/>
      <c r="D28" s="33">
        <f t="shared" si="0"/>
        <v>0</v>
      </c>
    </row>
    <row r="29" spans="1:4" ht="24.75" customHeight="1">
      <c r="A29" s="34" t="s">
        <v>5</v>
      </c>
      <c r="B29" s="15">
        <v>120000</v>
      </c>
      <c r="C29" s="18"/>
      <c r="D29" s="33">
        <f t="shared" si="0"/>
        <v>0</v>
      </c>
    </row>
    <row r="30" spans="1:4" ht="24.75" customHeight="1">
      <c r="A30" s="34" t="s">
        <v>50</v>
      </c>
      <c r="B30" s="15">
        <v>120000</v>
      </c>
      <c r="C30" s="18"/>
      <c r="D30" s="33">
        <f t="shared" si="0"/>
        <v>0</v>
      </c>
    </row>
    <row r="31" spans="1:4" ht="24.75" customHeight="1">
      <c r="A31" s="35" t="s">
        <v>20</v>
      </c>
      <c r="B31" s="15">
        <v>600</v>
      </c>
      <c r="C31" s="18"/>
      <c r="D31" s="33">
        <f t="shared" si="0"/>
        <v>0</v>
      </c>
    </row>
    <row r="32" spans="1:4" ht="24.75" customHeight="1">
      <c r="A32" s="30" t="s">
        <v>53</v>
      </c>
      <c r="B32" s="14"/>
      <c r="C32" s="7"/>
      <c r="D32" s="31"/>
    </row>
    <row r="33" spans="1:4" ht="24.75" customHeight="1">
      <c r="A33" s="36" t="s">
        <v>49</v>
      </c>
      <c r="B33" s="15">
        <v>135000</v>
      </c>
      <c r="C33" s="18"/>
      <c r="D33" s="33">
        <f>B33*C33</f>
        <v>0</v>
      </c>
    </row>
    <row r="34" spans="1:4" ht="24.75" customHeight="1">
      <c r="A34" s="34" t="s">
        <v>5</v>
      </c>
      <c r="B34" s="15">
        <v>120000</v>
      </c>
      <c r="C34" s="18"/>
      <c r="D34" s="33">
        <f>B34*C34</f>
        <v>0</v>
      </c>
    </row>
    <row r="35" spans="1:4" ht="24.75" customHeight="1">
      <c r="A35" s="34" t="s">
        <v>50</v>
      </c>
      <c r="B35" s="15">
        <v>120000</v>
      </c>
      <c r="C35" s="18"/>
      <c r="D35" s="33">
        <f>B35*C35</f>
        <v>0</v>
      </c>
    </row>
    <row r="36" spans="1:4" ht="24.75" customHeight="1">
      <c r="A36" s="35" t="s">
        <v>20</v>
      </c>
      <c r="B36" s="15">
        <v>600</v>
      </c>
      <c r="C36" s="18"/>
      <c r="D36" s="33">
        <f>B36*C36</f>
        <v>0</v>
      </c>
    </row>
    <row r="37" spans="1:4" ht="24.75" customHeight="1">
      <c r="A37" s="30" t="s">
        <v>54</v>
      </c>
      <c r="B37" s="14"/>
      <c r="C37" s="7"/>
      <c r="D37" s="31"/>
    </row>
    <row r="38" spans="1:4" ht="24.75" customHeight="1">
      <c r="A38" s="37" t="s">
        <v>9</v>
      </c>
      <c r="B38" s="15">
        <v>657500</v>
      </c>
      <c r="C38" s="18"/>
      <c r="D38" s="33">
        <f>B38*C38</f>
        <v>0</v>
      </c>
    </row>
    <row r="39" spans="1:4" ht="24.75" customHeight="1">
      <c r="A39" s="30" t="s">
        <v>55</v>
      </c>
      <c r="B39" s="14"/>
      <c r="C39" s="7"/>
      <c r="D39" s="31"/>
    </row>
    <row r="40" spans="1:4" ht="24.75" customHeight="1">
      <c r="A40" s="38" t="s">
        <v>21</v>
      </c>
      <c r="B40" s="15">
        <v>325000</v>
      </c>
      <c r="C40" s="18"/>
      <c r="D40" s="33">
        <f>B40*C40</f>
        <v>0</v>
      </c>
    </row>
    <row r="41" spans="1:4" ht="24.75" customHeight="1">
      <c r="A41" s="38" t="s">
        <v>22</v>
      </c>
      <c r="B41" s="15">
        <v>730000</v>
      </c>
      <c r="C41" s="18"/>
      <c r="D41" s="33">
        <f>B41*C41</f>
        <v>0</v>
      </c>
    </row>
    <row r="42" spans="1:4" s="6" customFormat="1" ht="24.75" customHeight="1">
      <c r="A42" s="27" t="s">
        <v>7</v>
      </c>
      <c r="B42" s="13" t="s">
        <v>14</v>
      </c>
      <c r="C42" s="11" t="s">
        <v>15</v>
      </c>
      <c r="D42" s="22" t="s">
        <v>4</v>
      </c>
    </row>
    <row r="43" spans="1:4" ht="24.75" customHeight="1">
      <c r="A43" s="30" t="s">
        <v>56</v>
      </c>
      <c r="B43" s="14"/>
      <c r="C43" s="7"/>
      <c r="D43" s="31"/>
    </row>
    <row r="44" spans="1:4" ht="24.75" customHeight="1">
      <c r="A44" s="39" t="s">
        <v>10</v>
      </c>
      <c r="B44" s="16">
        <v>150000</v>
      </c>
      <c r="C44" s="18"/>
      <c r="D44" s="33">
        <f>B44*C44</f>
        <v>0</v>
      </c>
    </row>
    <row r="45" spans="1:4" ht="24.75" customHeight="1">
      <c r="A45" s="30" t="s">
        <v>57</v>
      </c>
      <c r="B45" s="14"/>
      <c r="C45" s="7"/>
      <c r="D45" s="31"/>
    </row>
    <row r="46" spans="1:4" ht="24.75" customHeight="1">
      <c r="A46" s="39" t="s">
        <v>11</v>
      </c>
      <c r="B46" s="16">
        <v>1200000</v>
      </c>
      <c r="C46" s="18"/>
      <c r="D46" s="33">
        <f>B46*C46</f>
        <v>0</v>
      </c>
    </row>
    <row r="47" spans="1:4" ht="24.75" customHeight="1">
      <c r="A47" s="30" t="s">
        <v>58</v>
      </c>
      <c r="B47" s="14"/>
      <c r="C47" s="7"/>
      <c r="D47" s="31"/>
    </row>
    <row r="48" spans="1:4" ht="24.75" customHeight="1">
      <c r="A48" s="39" t="s">
        <v>23</v>
      </c>
      <c r="B48" s="16">
        <v>80000</v>
      </c>
      <c r="C48" s="18"/>
      <c r="D48" s="33">
        <f>B48*C48</f>
        <v>0</v>
      </c>
    </row>
    <row r="49" spans="1:4" ht="24.75" customHeight="1">
      <c r="A49" s="39" t="s">
        <v>24</v>
      </c>
      <c r="B49" s="16">
        <v>125000</v>
      </c>
      <c r="C49" s="18"/>
      <c r="D49" s="33">
        <f>B49*C49</f>
        <v>0</v>
      </c>
    </row>
    <row r="50" spans="1:4" ht="24.75" customHeight="1">
      <c r="A50" s="39" t="s">
        <v>25</v>
      </c>
      <c r="B50" s="16">
        <v>1200</v>
      </c>
      <c r="C50" s="18"/>
      <c r="D50" s="33">
        <f>B50*C50</f>
        <v>0</v>
      </c>
    </row>
    <row r="51" spans="1:4" ht="24.75" customHeight="1">
      <c r="A51" s="30" t="s">
        <v>59</v>
      </c>
      <c r="B51" s="14"/>
      <c r="C51" s="7"/>
      <c r="D51" s="31"/>
    </row>
    <row r="52" spans="1:4" ht="24.75" customHeight="1">
      <c r="A52" s="40" t="s">
        <v>26</v>
      </c>
      <c r="B52" s="17">
        <v>50000</v>
      </c>
      <c r="C52" s="18"/>
      <c r="D52" s="33">
        <f>B52*C52</f>
        <v>0</v>
      </c>
    </row>
    <row r="53" spans="1:4" ht="24.75" customHeight="1">
      <c r="A53" s="40" t="s">
        <v>27</v>
      </c>
      <c r="B53" s="17">
        <v>80000</v>
      </c>
      <c r="C53" s="18"/>
      <c r="D53" s="33">
        <f>B53*C53</f>
        <v>0</v>
      </c>
    </row>
    <row r="54" spans="1:4" ht="24.75" customHeight="1">
      <c r="A54" s="40" t="s">
        <v>28</v>
      </c>
      <c r="B54" s="17">
        <v>100000</v>
      </c>
      <c r="C54" s="18"/>
      <c r="D54" s="33">
        <f>B54*C54</f>
        <v>0</v>
      </c>
    </row>
    <row r="55" spans="1:4" ht="24.75" customHeight="1">
      <c r="A55" s="30" t="s">
        <v>60</v>
      </c>
      <c r="B55" s="14"/>
      <c r="C55" s="7"/>
      <c r="D55" s="31"/>
    </row>
    <row r="56" spans="1:4" ht="24.75" customHeight="1">
      <c r="A56" s="40" t="s">
        <v>29</v>
      </c>
      <c r="B56" s="17">
        <v>30000</v>
      </c>
      <c r="C56" s="18"/>
      <c r="D56" s="33">
        <f>B56*C56</f>
        <v>0</v>
      </c>
    </row>
    <row r="57" spans="1:4" ht="24.75" customHeight="1">
      <c r="A57" s="40" t="s">
        <v>30</v>
      </c>
      <c r="B57" s="17">
        <v>70000</v>
      </c>
      <c r="C57" s="18"/>
      <c r="D57" s="33">
        <f aca="true" t="shared" si="1" ref="D57:D62">B57*C57</f>
        <v>0</v>
      </c>
    </row>
    <row r="58" spans="1:4" ht="24.75" customHeight="1">
      <c r="A58" s="40" t="s">
        <v>31</v>
      </c>
      <c r="B58" s="17">
        <v>105000</v>
      </c>
      <c r="C58" s="18"/>
      <c r="D58" s="33">
        <f t="shared" si="1"/>
        <v>0</v>
      </c>
    </row>
    <row r="59" spans="1:4" ht="24.75" customHeight="1">
      <c r="A59" s="40" t="s">
        <v>32</v>
      </c>
      <c r="B59" s="17">
        <v>140000</v>
      </c>
      <c r="C59" s="18"/>
      <c r="D59" s="33">
        <f t="shared" si="1"/>
        <v>0</v>
      </c>
    </row>
    <row r="60" spans="1:4" ht="24.75" customHeight="1">
      <c r="A60" s="40" t="s">
        <v>33</v>
      </c>
      <c r="B60" s="17">
        <v>210000</v>
      </c>
      <c r="C60" s="18"/>
      <c r="D60" s="33">
        <f t="shared" si="1"/>
        <v>0</v>
      </c>
    </row>
    <row r="61" spans="1:4" ht="24.75" customHeight="1">
      <c r="A61" s="40" t="s">
        <v>34</v>
      </c>
      <c r="B61" s="17">
        <v>280000</v>
      </c>
      <c r="C61" s="18"/>
      <c r="D61" s="33">
        <f t="shared" si="1"/>
        <v>0</v>
      </c>
    </row>
    <row r="62" spans="1:4" ht="24.75" customHeight="1">
      <c r="A62" s="40" t="s">
        <v>35</v>
      </c>
      <c r="B62" s="17">
        <v>350000</v>
      </c>
      <c r="C62" s="18"/>
      <c r="D62" s="33">
        <f t="shared" si="1"/>
        <v>0</v>
      </c>
    </row>
    <row r="63" spans="1:4" ht="24.75" customHeight="1">
      <c r="A63" s="30" t="s">
        <v>61</v>
      </c>
      <c r="B63" s="14"/>
      <c r="C63" s="7"/>
      <c r="D63" s="31"/>
    </row>
    <row r="64" spans="1:4" ht="24.75" customHeight="1">
      <c r="A64" s="40" t="s">
        <v>62</v>
      </c>
      <c r="B64" s="17">
        <v>250000</v>
      </c>
      <c r="C64" s="18"/>
      <c r="D64" s="33">
        <f>B64*C64</f>
        <v>0</v>
      </c>
    </row>
    <row r="65" spans="1:4" ht="24.75" customHeight="1">
      <c r="A65" s="30" t="s">
        <v>63</v>
      </c>
      <c r="B65" s="14"/>
      <c r="C65" s="7"/>
      <c r="D65" s="31"/>
    </row>
    <row r="66" spans="1:4" ht="24.75" customHeight="1">
      <c r="A66" s="40" t="s">
        <v>12</v>
      </c>
      <c r="B66" s="17">
        <v>100000</v>
      </c>
      <c r="C66" s="18"/>
      <c r="D66" s="33">
        <f>B66*C66</f>
        <v>0</v>
      </c>
    </row>
    <row r="67" spans="1:4" ht="24.75" customHeight="1">
      <c r="A67" s="30" t="s">
        <v>64</v>
      </c>
      <c r="B67" s="14"/>
      <c r="C67" s="7"/>
      <c r="D67" s="31"/>
    </row>
    <row r="68" spans="1:4" ht="24.75" customHeight="1">
      <c r="A68" s="40" t="s">
        <v>36</v>
      </c>
      <c r="B68" s="17">
        <v>200000</v>
      </c>
      <c r="C68" s="18"/>
      <c r="D68" s="33">
        <f>B68*C68</f>
        <v>0</v>
      </c>
    </row>
    <row r="69" spans="1:4" ht="24.75" customHeight="1">
      <c r="A69" s="40" t="s">
        <v>38</v>
      </c>
      <c r="B69" s="17">
        <v>500000</v>
      </c>
      <c r="C69" s="18"/>
      <c r="D69" s="33">
        <f>B69*C69</f>
        <v>0</v>
      </c>
    </row>
    <row r="70" spans="1:4" ht="24.75" customHeight="1">
      <c r="A70" s="40" t="s">
        <v>37</v>
      </c>
      <c r="B70" s="17">
        <v>1200000</v>
      </c>
      <c r="C70" s="18"/>
      <c r="D70" s="33">
        <f>B70*C70</f>
        <v>0</v>
      </c>
    </row>
    <row r="71" spans="1:4" ht="24.75" customHeight="1">
      <c r="A71" s="30" t="s">
        <v>65</v>
      </c>
      <c r="B71" s="14"/>
      <c r="C71" s="7"/>
      <c r="D71" s="31"/>
    </row>
    <row r="72" spans="1:4" s="10" customFormat="1" ht="24.75" customHeight="1">
      <c r="A72" s="41" t="s">
        <v>39</v>
      </c>
      <c r="B72" s="17">
        <v>550000</v>
      </c>
      <c r="C72" s="20"/>
      <c r="D72" s="33">
        <f>B72*C72</f>
        <v>0</v>
      </c>
    </row>
    <row r="73" spans="1:4" s="10" customFormat="1" ht="24.75" customHeight="1">
      <c r="A73" s="41" t="s">
        <v>40</v>
      </c>
      <c r="B73" s="17">
        <v>800000</v>
      </c>
      <c r="C73" s="20"/>
      <c r="D73" s="33">
        <f>B73*C73</f>
        <v>0</v>
      </c>
    </row>
    <row r="74" spans="1:4" s="10" customFormat="1" ht="24.75" customHeight="1">
      <c r="A74" s="41" t="s">
        <v>41</v>
      </c>
      <c r="B74" s="17">
        <v>2300000</v>
      </c>
      <c r="C74" s="20"/>
      <c r="D74" s="33">
        <f>B74*C74</f>
        <v>0</v>
      </c>
    </row>
    <row r="75" spans="1:4" s="10" customFormat="1" ht="24.75" customHeight="1" thickBot="1">
      <c r="A75" s="42" t="s">
        <v>45</v>
      </c>
      <c r="B75" s="43">
        <v>2550000</v>
      </c>
      <c r="C75" s="44"/>
      <c r="D75" s="45">
        <f>B75*C75</f>
        <v>0</v>
      </c>
    </row>
    <row r="76" ht="14.25">
      <c r="B76" s="19"/>
    </row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</sheetData>
  <sheetProtection password="C78C" sheet="1" objects="1" scenarios="1"/>
  <mergeCells count="20">
    <mergeCell ref="A22:D22"/>
    <mergeCell ref="A16:D16"/>
    <mergeCell ref="A19:D19"/>
    <mergeCell ref="A2:D2"/>
    <mergeCell ref="A3:D3"/>
    <mergeCell ref="A20:D20"/>
    <mergeCell ref="A7:C7"/>
    <mergeCell ref="A8:C8"/>
    <mergeCell ref="A13:C13"/>
    <mergeCell ref="A14:C14"/>
    <mergeCell ref="A4:D4"/>
    <mergeCell ref="B5:D5"/>
    <mergeCell ref="B6:D6"/>
    <mergeCell ref="A15:C15"/>
    <mergeCell ref="A17:D18"/>
    <mergeCell ref="A21:D21"/>
    <mergeCell ref="A9:C9"/>
    <mergeCell ref="A10:C10"/>
    <mergeCell ref="A11:C11"/>
    <mergeCell ref="A12:C12"/>
  </mergeCells>
  <conditionalFormatting sqref="B5:B6 C5:D5">
    <cfRule type="cellIs" priority="1" dxfId="0" operator="between" stopIfTrue="1">
      <formula>"HIBÁS!"</formula>
      <formula>0</formula>
    </cfRule>
  </conditionalFormatting>
  <printOptions/>
  <pageMargins left="0.75" right="0.75" top="1" bottom="1" header="0.5" footer="0.5"/>
  <pageSetup horizontalDpi="600" verticalDpi="600" orientation="portrait" paperSize="9" scale="69" r:id="rId3"/>
  <rowBreaks count="1" manualBreakCount="1">
    <brk id="4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Erdei Ferenc</dc:creator>
  <cp:keywords/>
  <dc:description/>
  <cp:lastModifiedBy>LENOVO USER</cp:lastModifiedBy>
  <cp:lastPrinted>2011-03-16T10:10:51Z</cp:lastPrinted>
  <dcterms:created xsi:type="dcterms:W3CDTF">2009-04-25T12:00:09Z</dcterms:created>
  <dcterms:modified xsi:type="dcterms:W3CDTF">2011-06-29T12:53:02Z</dcterms:modified>
  <cp:category/>
  <cp:version/>
  <cp:contentType/>
  <cp:contentStatus/>
</cp:coreProperties>
</file>