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385" windowHeight="5580" activeTab="5"/>
  </bookViews>
  <sheets>
    <sheet name="eredeti" sheetId="1" r:id="rId1"/>
    <sheet name="április" sheetId="2" r:id="rId2"/>
    <sheet name="június" sheetId="3" r:id="rId3"/>
    <sheet name="szept" sheetId="4" r:id="rId4"/>
    <sheet name="dec" sheetId="5" r:id="rId5"/>
    <sheet name="febr" sheetId="6" r:id="rId6"/>
    <sheet name="Munka3" sheetId="7" r:id="rId7"/>
  </sheets>
  <definedNames>
    <definedName name="_xlnm.Print_Titles" localSheetId="1">'április'!$1:$9</definedName>
    <definedName name="_xlnm.Print_Titles" localSheetId="4">'dec'!$1:$6</definedName>
    <definedName name="_xlnm.Print_Titles" localSheetId="0">'eredeti'!$1:$9</definedName>
    <definedName name="_xlnm.Print_Titles" localSheetId="5">'febr'!$1:$6</definedName>
    <definedName name="_xlnm.Print_Titles" localSheetId="2">'június'!$1:$9</definedName>
    <definedName name="_xlnm.Print_Titles" localSheetId="3">'szept'!$1:$6</definedName>
    <definedName name="_xlnm.Print_Area" localSheetId="1">'április'!$A$1:$E$47</definedName>
    <definedName name="_xlnm.Print_Area" localSheetId="4">'dec'!$A$1:$E$103</definedName>
    <definedName name="_xlnm.Print_Area" localSheetId="0">'eredeti'!$A$1:$E$45</definedName>
    <definedName name="_xlnm.Print_Area" localSheetId="5">'febr'!$A$1:$E$125</definedName>
    <definedName name="_xlnm.Print_Area" localSheetId="2">'június'!$A$1:$E$49</definedName>
    <definedName name="_xlnm.Print_Area" localSheetId="3">'szept'!$A$1:$E$61</definedName>
  </definedNames>
  <calcPr fullCalcOnLoad="1"/>
</workbook>
</file>

<file path=xl/sharedStrings.xml><?xml version="1.0" encoding="utf-8"?>
<sst xmlns="http://schemas.openxmlformats.org/spreadsheetml/2006/main" count="571" uniqueCount="154">
  <si>
    <t>Intézmény</t>
  </si>
  <si>
    <t>(E Ft)</t>
  </si>
  <si>
    <t>összeg</t>
  </si>
  <si>
    <t>Mindösszesen:</t>
  </si>
  <si>
    <t>Felügyeleti szervi támogatás</t>
  </si>
  <si>
    <t>megnevezés</t>
  </si>
  <si>
    <t>( E Ft)</t>
  </si>
  <si>
    <t>Intézményi  hatáskörben (intézményi fedezetből)</t>
  </si>
  <si>
    <t>Pándy Kálmán Kórház, Gyula</t>
  </si>
  <si>
    <t>Összesen:</t>
  </si>
  <si>
    <t>Összesen</t>
  </si>
  <si>
    <t>Jókai Színház, Békéscsaba</t>
  </si>
  <si>
    <t>Megyei Levéltár, Gyula</t>
  </si>
  <si>
    <t>Harruckern János Közoktatási  Intézmény, Gyula</t>
  </si>
  <si>
    <t>Szoc., Gyermekvéd. Rehab és Módsz. Központ, Békéscsaba</t>
  </si>
  <si>
    <t>élelmiszeripari üzembe új berendezések vásárlása</t>
  </si>
  <si>
    <t>vendéglátóipari tanműhely kialakítása Eleken, új eszközök bezserzésével</t>
  </si>
  <si>
    <t>építőipai szakmacsoport részére eszközbeszerzés</t>
  </si>
  <si>
    <t>szakmai alapozó, pályaorientációs képzés részére informatikai eszk. besz.</t>
  </si>
  <si>
    <t>egészségügyi szakképzés eszközrendszerének fejlesztése</t>
  </si>
  <si>
    <t>biztonságirendész-képzés eszközeinek fejlesztése</t>
  </si>
  <si>
    <t>kereskedelmi szakmacsoport eszközeinek fejlesztése</t>
  </si>
  <si>
    <t>Hunyadi János Közoktatási Intézmény, Mezőkovácsháza</t>
  </si>
  <si>
    <t>szoftver-vásárlás</t>
  </si>
  <si>
    <t>Gyula, Ady E. 1 db munltifunkciós nyomtató/fénymásoló vásárlása</t>
  </si>
  <si>
    <t>forgószínpad</t>
  </si>
  <si>
    <t>gépi mozgatás</t>
  </si>
  <si>
    <t>személyi süllyedő</t>
  </si>
  <si>
    <t>felső gépezet</t>
  </si>
  <si>
    <t>számítógép-beszerzés (4 db, ebből 1 db hordozható)</t>
  </si>
  <si>
    <t>fénymásológép beszerzés ( 1 db)</t>
  </si>
  <si>
    <t>projektor-beszerzés ( 1 db)</t>
  </si>
  <si>
    <t>telefonközpont</t>
  </si>
  <si>
    <t xml:space="preserve">(gép-berendezés) szakmai oktatás </t>
  </si>
  <si>
    <t>MRI előző évek törlesztése</t>
  </si>
  <si>
    <t>számítástechnikai beruházások</t>
  </si>
  <si>
    <t>hűtők cseréje az élelmezési osztályon</t>
  </si>
  <si>
    <t>therápia költöztetés</t>
  </si>
  <si>
    <t>gyermekkórház költöztetés</t>
  </si>
  <si>
    <t>orvosi eszközök pótlása</t>
  </si>
  <si>
    <t>helikopter leszálló</t>
  </si>
  <si>
    <t xml:space="preserve"> A Békés Megyei Önkormányzat intézményeinek 2008. évi felhalmozási kiadásai</t>
  </si>
  <si>
    <t>informatikai eszközök, számítógép-beszerzés</t>
  </si>
  <si>
    <t>dévaványai konyhába 1 db páraelszívó berendezés vásárlása</t>
  </si>
  <si>
    <t>épületátalakítás</t>
  </si>
  <si>
    <t>irodai berendezések</t>
  </si>
  <si>
    <t>jegyiroda átalakítása</t>
  </si>
  <si>
    <t>informatikai fejlesztések</t>
  </si>
  <si>
    <t>futófény</t>
  </si>
  <si>
    <t>számítógépes jegyeladási rendszer kiépítése</t>
  </si>
  <si>
    <t>gépjármű vásárlás</t>
  </si>
  <si>
    <t>Munkácsy Mihály Múzeum,  Békéscsaba</t>
  </si>
  <si>
    <t>riasztórendszer telepítése</t>
  </si>
  <si>
    <t>Tenyészállat vásárlás (szürkemarha)</t>
  </si>
  <si>
    <t>Farkas Gyula Közoktatási Intézmény</t>
  </si>
  <si>
    <t>pénztárgép</t>
  </si>
  <si>
    <t>kenyérszeletelő</t>
  </si>
  <si>
    <t>mérleg (kereskedelmi)</t>
  </si>
  <si>
    <t>notebook</t>
  </si>
  <si>
    <t>Békés Megyei Hajnal István Szociális Szolgáltató Centrum</t>
  </si>
  <si>
    <t>késsterilizáló (1 db) beszerzés</t>
  </si>
  <si>
    <t>klíma berendezés (3 db) beszerzés</t>
  </si>
  <si>
    <t>Békés-Megyei Körös-Menti Szociális Centrum</t>
  </si>
  <si>
    <t>fénymásoló, számítógép, klíma vásárlás</t>
  </si>
  <si>
    <t>Békés Megyei Tudásház és Könyvtár</t>
  </si>
  <si>
    <t>2108/614 NKA pályázat internet és elektronikus ügyintézés tanfolyam</t>
  </si>
  <si>
    <t>Békés Megyei Múzeumok Igazgatósága</t>
  </si>
  <si>
    <t>gépkocsibeszerzés (2 db)</t>
  </si>
  <si>
    <t>tornaterem felújítás</t>
  </si>
  <si>
    <t>pályázati saját erő</t>
  </si>
  <si>
    <t>Degré u. parkoló kialakítása</t>
  </si>
  <si>
    <t>stúdiószínház kialakítása</t>
  </si>
  <si>
    <t>számítógépek beszerzése</t>
  </si>
  <si>
    <t>Békéscsaba, Kiss Ernő u. 3. sz. alatti ingatlan emeletráépítéssel kialakításra kerülő bérlemény (Népújság Kft.) tender terveinek készítése</t>
  </si>
  <si>
    <t>Békés Megyei Szociális és Gyermekvédelmi Központ, Bcs.</t>
  </si>
  <si>
    <t xml:space="preserve">gépkocsibeszerzés </t>
  </si>
  <si>
    <t>informatikai eszközök, számítógépek, fénymásoló, kamera, fényképezőgép, képszerkesztő program, 2 db terepjáró gépkocsi vásárlása, Peugeot személyautó cseréje régészeti feladatok ellátására</t>
  </si>
  <si>
    <t>Farkas Gyula Közoktatási Intzémnéy</t>
  </si>
  <si>
    <t>informatikai normatívából informatikai eszközök beszerzése</t>
  </si>
  <si>
    <t>Munkaterápiás foglalkoztatás</t>
  </si>
  <si>
    <t>Békés Megyei Körös-menti Szoc. Szolg. Centrum</t>
  </si>
  <si>
    <t>Békés Megyei Tudásház és Könytár</t>
  </si>
  <si>
    <t>Notebook, írásvetítő, program</t>
  </si>
  <si>
    <t>Menzaszoft III program</t>
  </si>
  <si>
    <t>Projektor, nyomtató, LCD tv</t>
  </si>
  <si>
    <t>Számítógép, notebook</t>
  </si>
  <si>
    <t>Notebook Acer Extensa</t>
  </si>
  <si>
    <t>Vonalkód leolvasó</t>
  </si>
  <si>
    <t>Interaktív tábla</t>
  </si>
  <si>
    <t>Projektor</t>
  </si>
  <si>
    <t>Kocaállás</t>
  </si>
  <si>
    <t>Motorfűrész</t>
  </si>
  <si>
    <t>Rézsűkanál, bontókalapács</t>
  </si>
  <si>
    <t>Yammar minikotró</t>
  </si>
  <si>
    <t>Juhnyírógép, ellető, keltetőgép</t>
  </si>
  <si>
    <t>Médiaszekrény</t>
  </si>
  <si>
    <t>Korongozó, mángorló, agyagprés</t>
  </si>
  <si>
    <t>Automata padlósúroló</t>
  </si>
  <si>
    <t>Szerszámkocsi</t>
  </si>
  <si>
    <t>Szerszámos szekrény, satupad</t>
  </si>
  <si>
    <t>Ambu Man C modell</t>
  </si>
  <si>
    <t>Faipari gépek</t>
  </si>
  <si>
    <t>Gázolajszállító tartálykocsi</t>
  </si>
  <si>
    <t>számítógép beszerzés (szakképzési hozzájárulás terhére)</t>
  </si>
  <si>
    <t>közművelődési érdekeltségnövelő támogatás</t>
  </si>
  <si>
    <t>informatikai eszközbeszerzés pályázati saját erő</t>
  </si>
  <si>
    <t>összesen</t>
  </si>
  <si>
    <t>Ellátó és Szolgáltató Szervezet</t>
  </si>
  <si>
    <t>energiaraconalizálás</t>
  </si>
  <si>
    <t>sugárterápiához afterloading</t>
  </si>
  <si>
    <t>adatgyűjtő polcrendszer</t>
  </si>
  <si>
    <t xml:space="preserve">intézményi haszongépjármű beszerzés </t>
  </si>
  <si>
    <t>intézményi haszongépjármű beszerzés</t>
  </si>
  <si>
    <t>Patológia fejlesztés</t>
  </si>
  <si>
    <t>IP kamerás rendszer</t>
  </si>
  <si>
    <t xml:space="preserve">Klíma berendezés  </t>
  </si>
  <si>
    <t xml:space="preserve">informatikai eszközök  </t>
  </si>
  <si>
    <t>fűkasza</t>
  </si>
  <si>
    <t>gumiszőnyeg</t>
  </si>
  <si>
    <t>hegesztőgép</t>
  </si>
  <si>
    <t>konyhai eszközök, hűtőszekrény, mosogatógép, asztal</t>
  </si>
  <si>
    <t>Napsugár Bábszínház</t>
  </si>
  <si>
    <t>mozgókönyvtári feladatok ellátása (informatikai eszköz beszerzés)</t>
  </si>
  <si>
    <t>pályázatok támogatása (inf. Eszköz, bútorok)</t>
  </si>
  <si>
    <t>számítógép, fényképezőgép, programok</t>
  </si>
  <si>
    <t xml:space="preserve">ügyviteli és számítástechnikai eszközök </t>
  </si>
  <si>
    <t>keverőpult</t>
  </si>
  <si>
    <t>számítógépek, nyomtatók vásárlása</t>
  </si>
  <si>
    <t>onkológiai műszerbeszerzés</t>
  </si>
  <si>
    <t>Kekszgyártó beszerzés</t>
  </si>
  <si>
    <t>Bonbongyártógép beszerzés</t>
  </si>
  <si>
    <t>Elek, Tanétterem bútor és konyhai eszköz beszerzése</t>
  </si>
  <si>
    <t>gyógyszertár</t>
  </si>
  <si>
    <t>patológia</t>
  </si>
  <si>
    <t>hűtő, mosogatógép, asztal, melegentartó kocsi, tálca szállító kocsi, paraván, fagyasztó láda, videó kamera, színes tv</t>
  </si>
  <si>
    <t>egyéb eszközbeszerzés</t>
  </si>
  <si>
    <t>beépített szekrény</t>
  </si>
  <si>
    <t>élelmezési program - szoftvervásárlás</t>
  </si>
  <si>
    <t>informatikai eszközök</t>
  </si>
  <si>
    <t>mikrofilm olvasó berendezés</t>
  </si>
  <si>
    <t>HEFOP pályázatos eszközbeszerzés</t>
  </si>
  <si>
    <t>szellemi termékek</t>
  </si>
  <si>
    <t>jármű beszerzés</t>
  </si>
  <si>
    <t>számítástechnikai- és ügyviteli eszközök</t>
  </si>
  <si>
    <t>egyéb gép, berendezés</t>
  </si>
  <si>
    <t>Adobe Acrobat program</t>
  </si>
  <si>
    <t>Festőkabin</t>
  </si>
  <si>
    <t>Külső sportpálya Szánthó u. 10.</t>
  </si>
  <si>
    <t>Kerékpártároló Szánthó u. 10.</t>
  </si>
  <si>
    <t>Járdaépítés Szánthó u. 10.</t>
  </si>
  <si>
    <t>Szerszámok</t>
  </si>
  <si>
    <t>Satupad, munkapad, szerszámos szekrény</t>
  </si>
  <si>
    <t>Szánthó u. 10. sz. inf.terem</t>
  </si>
  <si>
    <t>Biztonságtechnikai videórendszer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</si>
</sst>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1">
    <font>
      <sz val="12"/>
      <name val="Times New Roman CE"/>
      <family val="0"/>
    </font>
    <font>
      <b/>
      <sz val="12"/>
      <name val="Times New Roman CE"/>
      <family val="1"/>
    </font>
    <font>
      <b/>
      <i/>
      <sz val="12"/>
      <name val="Times New Roman CE"/>
      <family val="0"/>
    </font>
    <font>
      <sz val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sz val="14"/>
      <name val="Times New Roman CE"/>
      <family val="1"/>
    </font>
    <font>
      <b/>
      <sz val="16"/>
      <name val="Times New Roman CE"/>
      <family val="1"/>
    </font>
    <font>
      <i/>
      <sz val="12"/>
      <name val="Times New Roman CE"/>
      <family val="1"/>
    </font>
    <font>
      <b/>
      <i/>
      <sz val="14"/>
      <name val="Times New Roman CE"/>
      <family val="0"/>
    </font>
    <font>
      <b/>
      <sz val="14"/>
      <name val="Times New Roman CE"/>
      <family val="0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2" fillId="0" borderId="5" xfId="0" applyFont="1" applyBorder="1" applyAlignment="1">
      <alignment horizontal="center"/>
    </xf>
    <xf numFmtId="3" fontId="2" fillId="0" borderId="3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9" xfId="0" applyFont="1" applyBorder="1" applyAlignment="1">
      <alignment horizontal="centerContinuous"/>
    </xf>
    <xf numFmtId="0" fontId="0" fillId="0" borderId="9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5" xfId="0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3" fontId="0" fillId="0" borderId="16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0" fillId="0" borderId="7" xfId="0" applyBorder="1" applyAlignment="1">
      <alignment/>
    </xf>
    <xf numFmtId="0" fontId="2" fillId="0" borderId="9" xfId="0" applyFont="1" applyBorder="1" applyAlignment="1">
      <alignment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17" xfId="0" applyBorder="1" applyAlignment="1">
      <alignment/>
    </xf>
    <xf numFmtId="0" fontId="0" fillId="0" borderId="18" xfId="0" applyFont="1" applyBorder="1" applyAlignment="1">
      <alignment/>
    </xf>
    <xf numFmtId="3" fontId="2" fillId="0" borderId="19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0" fontId="1" fillId="0" borderId="5" xfId="0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0" borderId="14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9" xfId="0" applyFont="1" applyBorder="1" applyAlignment="1" quotePrefix="1">
      <alignment vertical="center"/>
    </xf>
    <xf numFmtId="0" fontId="0" fillId="0" borderId="23" xfId="0" applyFont="1" applyBorder="1" applyAlignment="1" quotePrefix="1">
      <alignment vertical="center"/>
    </xf>
    <xf numFmtId="0" fontId="0" fillId="0" borderId="24" xfId="0" applyFont="1" applyBorder="1" applyAlignment="1" quotePrefix="1">
      <alignment vertical="center"/>
    </xf>
    <xf numFmtId="0" fontId="0" fillId="0" borderId="23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3" fontId="0" fillId="0" borderId="16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9" xfId="0" applyFont="1" applyBorder="1" applyAlignment="1">
      <alignment horizontal="left" vertical="center"/>
    </xf>
    <xf numFmtId="3" fontId="0" fillId="0" borderId="3" xfId="0" applyNumberFormat="1" applyFont="1" applyBorder="1" applyAlignment="1">
      <alignment/>
    </xf>
    <xf numFmtId="0" fontId="0" fillId="0" borderId="23" xfId="0" applyFont="1" applyBorder="1" applyAlignment="1">
      <alignment horizontal="left" vertical="center"/>
    </xf>
    <xf numFmtId="0" fontId="0" fillId="0" borderId="25" xfId="0" applyFont="1" applyBorder="1" applyAlignment="1">
      <alignment/>
    </xf>
    <xf numFmtId="0" fontId="0" fillId="0" borderId="24" xfId="0" applyFont="1" applyBorder="1" applyAlignment="1">
      <alignment horizontal="left" vertical="center"/>
    </xf>
    <xf numFmtId="0" fontId="1" fillId="0" borderId="26" xfId="0" applyFont="1" applyBorder="1" applyAlignment="1">
      <alignment/>
    </xf>
    <xf numFmtId="0" fontId="0" fillId="0" borderId="1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3" fontId="1" fillId="0" borderId="16" xfId="0" applyNumberFormat="1" applyFont="1" applyBorder="1" applyAlignment="1">
      <alignment/>
    </xf>
    <xf numFmtId="3" fontId="0" fillId="0" borderId="3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3" fontId="4" fillId="0" borderId="16" xfId="0" applyNumberFormat="1" applyFont="1" applyBorder="1" applyAlignment="1">
      <alignment/>
    </xf>
    <xf numFmtId="0" fontId="4" fillId="0" borderId="5" xfId="0" applyFont="1" applyBorder="1" applyAlignment="1">
      <alignment/>
    </xf>
    <xf numFmtId="3" fontId="4" fillId="0" borderId="3" xfId="0" applyNumberFormat="1" applyFont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5" fillId="0" borderId="14" xfId="0" applyFont="1" applyBorder="1" applyAlignment="1">
      <alignment/>
    </xf>
    <xf numFmtId="3" fontId="5" fillId="0" borderId="11" xfId="0" applyNumberFormat="1" applyFont="1" applyBorder="1" applyAlignment="1">
      <alignment/>
    </xf>
    <xf numFmtId="0" fontId="8" fillId="0" borderId="5" xfId="0" applyFont="1" applyBorder="1" applyAlignment="1">
      <alignment/>
    </xf>
    <xf numFmtId="3" fontId="8" fillId="0" borderId="3" xfId="0" applyNumberFormat="1" applyFont="1" applyBorder="1" applyAlignment="1">
      <alignment/>
    </xf>
    <xf numFmtId="0" fontId="1" fillId="0" borderId="19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1" fillId="0" borderId="27" xfId="0" applyNumberFormat="1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wrapText="1"/>
    </xf>
    <xf numFmtId="0" fontId="1" fillId="0" borderId="14" xfId="0" applyFont="1" applyBorder="1" applyAlignment="1">
      <alignment/>
    </xf>
    <xf numFmtId="3" fontId="1" fillId="0" borderId="11" xfId="0" applyNumberFormat="1" applyFont="1" applyBorder="1" applyAlignment="1">
      <alignment/>
    </xf>
    <xf numFmtId="0" fontId="8" fillId="0" borderId="19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9" fillId="0" borderId="9" xfId="0" applyFont="1" applyBorder="1" applyAlignment="1">
      <alignment/>
    </xf>
    <xf numFmtId="0" fontId="10" fillId="0" borderId="5" xfId="0" applyFont="1" applyBorder="1" applyAlignment="1">
      <alignment/>
    </xf>
    <xf numFmtId="3" fontId="9" fillId="0" borderId="3" xfId="0" applyNumberFormat="1" applyFont="1" applyBorder="1" applyAlignment="1">
      <alignment/>
    </xf>
    <xf numFmtId="0" fontId="2" fillId="0" borderId="1" xfId="0" applyFont="1" applyBorder="1" applyAlignment="1">
      <alignment horizontal="centerContinuous"/>
    </xf>
    <xf numFmtId="3" fontId="1" fillId="0" borderId="29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0" fillId="0" borderId="31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0" fillId="0" borderId="32" xfId="0" applyBorder="1" applyAlignment="1">
      <alignment/>
    </xf>
    <xf numFmtId="3" fontId="9" fillId="0" borderId="9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33" xfId="0" applyFont="1" applyBorder="1" applyAlignment="1">
      <alignment/>
    </xf>
    <xf numFmtId="0" fontId="4" fillId="0" borderId="33" xfId="0" applyFont="1" applyBorder="1" applyAlignment="1">
      <alignment wrapText="1"/>
    </xf>
    <xf numFmtId="0" fontId="0" fillId="0" borderId="34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3" fontId="0" fillId="0" borderId="36" xfId="0" applyNumberFormat="1" applyFont="1" applyBorder="1" applyAlignment="1">
      <alignment/>
    </xf>
    <xf numFmtId="0" fontId="0" fillId="0" borderId="5" xfId="0" applyFont="1" applyBorder="1" applyAlignment="1">
      <alignment wrapText="1"/>
    </xf>
    <xf numFmtId="0" fontId="0" fillId="0" borderId="5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37" xfId="0" applyFont="1" applyBorder="1" applyAlignment="1">
      <alignment/>
    </xf>
    <xf numFmtId="0" fontId="0" fillId="0" borderId="5" xfId="0" applyFont="1" applyBorder="1" applyAlignment="1" quotePrefix="1">
      <alignment vertical="center"/>
    </xf>
    <xf numFmtId="0" fontId="0" fillId="0" borderId="38" xfId="0" applyFont="1" applyBorder="1" applyAlignment="1">
      <alignment wrapText="1"/>
    </xf>
    <xf numFmtId="0" fontId="0" fillId="0" borderId="38" xfId="0" applyFont="1" applyBorder="1" applyAlignment="1">
      <alignment/>
    </xf>
    <xf numFmtId="3" fontId="0" fillId="0" borderId="21" xfId="0" applyNumberFormat="1" applyFont="1" applyBorder="1" applyAlignment="1">
      <alignment/>
    </xf>
    <xf numFmtId="0" fontId="1" fillId="0" borderId="38" xfId="0" applyFont="1" applyBorder="1" applyAlignment="1">
      <alignment/>
    </xf>
    <xf numFmtId="0" fontId="0" fillId="0" borderId="14" xfId="0" applyFont="1" applyBorder="1" applyAlignment="1" quotePrefix="1">
      <alignment vertical="center"/>
    </xf>
    <xf numFmtId="0" fontId="1" fillId="0" borderId="36" xfId="0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0" fillId="0" borderId="16" xfId="0" applyNumberFormat="1" applyFont="1" applyBorder="1" applyAlignment="1">
      <alignment horizontal="right"/>
    </xf>
    <xf numFmtId="0" fontId="0" fillId="0" borderId="15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19" xfId="0" applyFont="1" applyBorder="1" applyAlignment="1">
      <alignment/>
    </xf>
    <xf numFmtId="0" fontId="5" fillId="0" borderId="26" xfId="0" applyFont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0" fontId="0" fillId="0" borderId="3" xfId="0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5" xfId="0" applyBorder="1" applyAlignment="1">
      <alignment/>
    </xf>
    <xf numFmtId="3" fontId="0" fillId="0" borderId="21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19" xfId="0" applyFont="1" applyBorder="1" applyAlignment="1">
      <alignment wrapText="1"/>
    </xf>
    <xf numFmtId="0" fontId="0" fillId="0" borderId="15" xfId="0" applyFont="1" applyBorder="1" applyAlignment="1">
      <alignment horizontal="left" vertical="center"/>
    </xf>
    <xf numFmtId="0" fontId="1" fillId="0" borderId="39" xfId="0" applyFont="1" applyBorder="1" applyAlignment="1">
      <alignment/>
    </xf>
    <xf numFmtId="3" fontId="1" fillId="0" borderId="29" xfId="0" applyNumberFormat="1" applyFont="1" applyBorder="1" applyAlignment="1">
      <alignment/>
    </xf>
    <xf numFmtId="0" fontId="0" fillId="0" borderId="5" xfId="0" applyFont="1" applyBorder="1" applyAlignment="1">
      <alignment horizontal="left" vertical="center"/>
    </xf>
    <xf numFmtId="0" fontId="1" fillId="0" borderId="38" xfId="0" applyFont="1" applyBorder="1" applyAlignment="1">
      <alignment/>
    </xf>
    <xf numFmtId="3" fontId="1" fillId="0" borderId="21" xfId="0" applyNumberFormat="1" applyFont="1" applyBorder="1" applyAlignment="1">
      <alignment/>
    </xf>
    <xf numFmtId="0" fontId="0" fillId="0" borderId="14" xfId="0" applyFont="1" applyBorder="1" applyAlignment="1">
      <alignment horizontal="left" vertical="center"/>
    </xf>
    <xf numFmtId="0" fontId="1" fillId="0" borderId="36" xfId="0" applyFont="1" applyBorder="1" applyAlignment="1">
      <alignment/>
    </xf>
    <xf numFmtId="3" fontId="1" fillId="0" borderId="30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1" xfId="0" applyFont="1" applyBorder="1" applyAlignment="1">
      <alignment/>
    </xf>
    <xf numFmtId="3" fontId="0" fillId="0" borderId="4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1" fillId="0" borderId="42" xfId="0" applyNumberFormat="1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8" xfId="0" applyBorder="1" applyAlignment="1">
      <alignment/>
    </xf>
    <xf numFmtId="3" fontId="1" fillId="0" borderId="36" xfId="0" applyNumberFormat="1" applyFont="1" applyBorder="1" applyAlignment="1">
      <alignment/>
    </xf>
    <xf numFmtId="0" fontId="1" fillId="0" borderId="36" xfId="0" applyFont="1" applyFill="1" applyBorder="1" applyAlignment="1">
      <alignment/>
    </xf>
    <xf numFmtId="0" fontId="0" fillId="0" borderId="8" xfId="0" applyFont="1" applyBorder="1" applyAlignment="1">
      <alignment horizontal="left" vertical="center"/>
    </xf>
    <xf numFmtId="0" fontId="0" fillId="0" borderId="38" xfId="0" applyFont="1" applyBorder="1" applyAlignment="1">
      <alignment/>
    </xf>
    <xf numFmtId="3" fontId="0" fillId="0" borderId="38" xfId="0" applyNumberFormat="1" applyFont="1" applyBorder="1" applyAlignment="1">
      <alignment/>
    </xf>
    <xf numFmtId="0" fontId="4" fillId="0" borderId="38" xfId="0" applyFont="1" applyBorder="1" applyAlignment="1">
      <alignment wrapText="1"/>
    </xf>
    <xf numFmtId="0" fontId="0" fillId="0" borderId="5" xfId="0" applyFont="1" applyBorder="1" applyAlignment="1">
      <alignment wrapText="1"/>
    </xf>
    <xf numFmtId="3" fontId="1" fillId="0" borderId="4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12" xfId="0" applyFont="1" applyBorder="1" applyAlignment="1">
      <alignment horizontal="left" vertical="center"/>
    </xf>
    <xf numFmtId="0" fontId="5" fillId="0" borderId="6" xfId="0" applyFont="1" applyBorder="1" applyAlignment="1">
      <alignment wrapText="1"/>
    </xf>
    <xf numFmtId="3" fontId="1" fillId="0" borderId="22" xfId="0" applyNumberFormat="1" applyFont="1" applyBorder="1" applyAlignment="1">
      <alignment/>
    </xf>
    <xf numFmtId="0" fontId="0" fillId="0" borderId="15" xfId="0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0" fontId="1" fillId="0" borderId="6" xfId="0" applyFont="1" applyBorder="1" applyAlignment="1">
      <alignment/>
    </xf>
    <xf numFmtId="3" fontId="1" fillId="0" borderId="22" xfId="0" applyNumberFormat="1" applyFont="1" applyBorder="1" applyAlignment="1">
      <alignment/>
    </xf>
    <xf numFmtId="0" fontId="1" fillId="0" borderId="30" xfId="0" applyFont="1" applyBorder="1" applyAlignment="1">
      <alignment/>
    </xf>
    <xf numFmtId="0" fontId="0" fillId="0" borderId="43" xfId="0" applyFont="1" applyBorder="1" applyAlignment="1">
      <alignment horizontal="left" vertical="center"/>
    </xf>
    <xf numFmtId="0" fontId="1" fillId="0" borderId="27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3" fontId="1" fillId="0" borderId="28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19" xfId="0" applyFont="1" applyFill="1" applyBorder="1" applyAlignment="1">
      <alignment/>
    </xf>
    <xf numFmtId="3" fontId="1" fillId="0" borderId="44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3" fontId="1" fillId="0" borderId="45" xfId="0" applyNumberFormat="1" applyFont="1" applyBorder="1" applyAlignment="1">
      <alignment/>
    </xf>
    <xf numFmtId="0" fontId="0" fillId="0" borderId="15" xfId="0" applyFont="1" applyBorder="1" applyAlignment="1">
      <alignment wrapText="1"/>
    </xf>
    <xf numFmtId="0" fontId="0" fillId="0" borderId="5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0" fillId="0" borderId="5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1" fillId="0" borderId="41" xfId="0" applyFont="1" applyBorder="1" applyAlignment="1">
      <alignment/>
    </xf>
    <xf numFmtId="0" fontId="1" fillId="0" borderId="36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1" fillId="0" borderId="44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46" xfId="0" applyFont="1" applyFill="1" applyBorder="1" applyAlignment="1">
      <alignment/>
    </xf>
    <xf numFmtId="0" fontId="0" fillId="0" borderId="39" xfId="0" applyFont="1" applyBorder="1" applyAlignment="1">
      <alignment/>
    </xf>
    <xf numFmtId="0" fontId="1" fillId="0" borderId="45" xfId="0" applyFont="1" applyFill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" fontId="0" fillId="0" borderId="29" xfId="0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43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12" xfId="0" applyFont="1" applyBorder="1" applyAlignment="1" quotePrefix="1">
      <alignment vertical="center"/>
    </xf>
    <xf numFmtId="0" fontId="1" fillId="0" borderId="6" xfId="0" applyFont="1" applyBorder="1" applyAlignment="1">
      <alignment/>
    </xf>
    <xf numFmtId="0" fontId="2" fillId="0" borderId="13" xfId="0" applyFont="1" applyBorder="1" applyAlignment="1">
      <alignment horizontal="centerContinuous"/>
    </xf>
    <xf numFmtId="0" fontId="2" fillId="0" borderId="3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46" xfId="0" applyFont="1" applyBorder="1" applyAlignment="1">
      <alignment/>
    </xf>
    <xf numFmtId="0" fontId="2" fillId="0" borderId="46" xfId="0" applyFont="1" applyBorder="1" applyAlignment="1">
      <alignment horizontal="center"/>
    </xf>
    <xf numFmtId="0" fontId="0" fillId="0" borderId="46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1" fillId="0" borderId="17" xfId="0" applyFont="1" applyBorder="1" applyAlignment="1">
      <alignment/>
    </xf>
    <xf numFmtId="3" fontId="1" fillId="0" borderId="7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0" fontId="0" fillId="0" borderId="47" xfId="0" applyFont="1" applyBorder="1" applyAlignment="1">
      <alignment horizontal="left" vertical="center"/>
    </xf>
    <xf numFmtId="0" fontId="1" fillId="0" borderId="46" xfId="0" applyFont="1" applyBorder="1" applyAlignment="1">
      <alignment/>
    </xf>
    <xf numFmtId="3" fontId="1" fillId="0" borderId="4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9"/>
  <sheetViews>
    <sheetView zoomScale="60" zoomScaleNormal="60" zoomScaleSheetLayoutView="100" workbookViewId="0" topLeftCell="C16">
      <selection activeCell="A1" sqref="A1"/>
    </sheetView>
  </sheetViews>
  <sheetFormatPr defaultColWidth="8.796875" defaultRowHeight="15"/>
  <cols>
    <col min="1" max="1" width="62" style="0" customWidth="1"/>
    <col min="2" max="2" width="46.8984375" style="0" customWidth="1"/>
    <col min="3" max="3" width="26" style="0" customWidth="1"/>
    <col min="4" max="4" width="62.5" style="0" bestFit="1" customWidth="1"/>
    <col min="5" max="5" width="13.69921875" style="0" customWidth="1"/>
    <col min="6" max="6" width="13.8984375" style="0" customWidth="1"/>
  </cols>
  <sheetData>
    <row r="1" spans="1:6" ht="20.25">
      <c r="A1" s="38" t="s">
        <v>41</v>
      </c>
      <c r="B1" s="37"/>
      <c r="C1" s="37"/>
      <c r="D1" s="37"/>
      <c r="E1" s="37"/>
      <c r="F1" s="2"/>
    </row>
    <row r="2" spans="1:6" ht="21.75" customHeight="1">
      <c r="A2" s="1"/>
      <c r="B2" s="2"/>
      <c r="C2" s="2"/>
      <c r="D2" s="2"/>
      <c r="E2" s="2"/>
      <c r="F2" s="2"/>
    </row>
    <row r="3" spans="1:10" ht="24.75" customHeight="1" thickBot="1">
      <c r="A3" s="22"/>
      <c r="B3" s="2"/>
      <c r="C3" s="2"/>
      <c r="D3" s="2"/>
      <c r="E3" s="2"/>
      <c r="F3" s="11"/>
      <c r="G3" s="4"/>
      <c r="H3" s="4"/>
      <c r="I3" s="4"/>
      <c r="J3" s="4"/>
    </row>
    <row r="4" spans="1:10" ht="8.25" customHeight="1">
      <c r="A4" s="13"/>
      <c r="B4" s="16"/>
      <c r="C4" s="14"/>
      <c r="D4" s="16"/>
      <c r="E4" s="14"/>
      <c r="F4" s="4"/>
      <c r="G4" s="4"/>
      <c r="H4" s="4"/>
      <c r="I4" s="4"/>
      <c r="J4" s="4"/>
    </row>
    <row r="5" spans="1:10" ht="15.75">
      <c r="A5" s="23" t="s">
        <v>0</v>
      </c>
      <c r="B5" s="198" t="s">
        <v>4</v>
      </c>
      <c r="C5" s="199"/>
      <c r="D5" s="198" t="s">
        <v>7</v>
      </c>
      <c r="E5" s="199"/>
      <c r="F5" s="12"/>
      <c r="G5" s="4"/>
      <c r="H5" s="4"/>
      <c r="I5" s="4"/>
      <c r="J5" s="4"/>
    </row>
    <row r="6" spans="1:10" ht="6" customHeight="1">
      <c r="A6" s="24"/>
      <c r="B6" s="21"/>
      <c r="C6" s="15"/>
      <c r="D6" s="21"/>
      <c r="E6" s="15"/>
      <c r="F6" s="12"/>
      <c r="G6" s="4"/>
      <c r="H6" s="4"/>
      <c r="I6" s="4"/>
      <c r="J6" s="4"/>
    </row>
    <row r="7" spans="1:10" ht="4.5" customHeight="1">
      <c r="A7" s="24"/>
      <c r="B7" s="25"/>
      <c r="C7" s="26"/>
      <c r="D7" s="25"/>
      <c r="E7" s="26"/>
      <c r="F7" s="12"/>
      <c r="G7" s="4"/>
      <c r="H7" s="4"/>
      <c r="I7" s="4"/>
      <c r="J7" s="4"/>
    </row>
    <row r="8" spans="1:10" ht="15.75">
      <c r="A8" s="24"/>
      <c r="B8" s="17" t="s">
        <v>5</v>
      </c>
      <c r="C8" s="15" t="s">
        <v>2</v>
      </c>
      <c r="D8" s="17" t="s">
        <v>5</v>
      </c>
      <c r="E8" s="15" t="s">
        <v>2</v>
      </c>
      <c r="F8" s="12"/>
      <c r="G8" s="4"/>
      <c r="H8" s="4"/>
      <c r="I8" s="4"/>
      <c r="J8" s="4"/>
    </row>
    <row r="9" spans="1:10" ht="16.5" thickBot="1">
      <c r="A9" s="27"/>
      <c r="B9" s="19"/>
      <c r="C9" s="20" t="s">
        <v>1</v>
      </c>
      <c r="D9" s="28"/>
      <c r="E9" s="20" t="s">
        <v>6</v>
      </c>
      <c r="F9" s="12"/>
      <c r="G9" s="4"/>
      <c r="H9" s="4"/>
      <c r="I9" s="4"/>
      <c r="J9" s="4"/>
    </row>
    <row r="10" spans="1:10" ht="21" customHeight="1">
      <c r="A10" s="69" t="s">
        <v>13</v>
      </c>
      <c r="B10" s="30"/>
      <c r="C10" s="53"/>
      <c r="D10" s="30" t="s">
        <v>15</v>
      </c>
      <c r="E10" s="53">
        <v>15000</v>
      </c>
      <c r="F10" s="10"/>
      <c r="G10" s="4"/>
      <c r="H10" s="4"/>
      <c r="I10" s="4"/>
      <c r="J10" s="4"/>
    </row>
    <row r="11" spans="1:10" ht="18.75" customHeight="1">
      <c r="A11" s="54"/>
      <c r="B11" s="31"/>
      <c r="C11" s="32"/>
      <c r="D11" s="31" t="s">
        <v>16</v>
      </c>
      <c r="E11" s="32">
        <v>8000</v>
      </c>
      <c r="F11" s="10"/>
      <c r="G11" s="4"/>
      <c r="H11" s="4"/>
      <c r="I11" s="4"/>
      <c r="J11" s="4"/>
    </row>
    <row r="12" spans="1:10" ht="18.75" customHeight="1">
      <c r="A12" s="54"/>
      <c r="B12" s="31"/>
      <c r="C12" s="73"/>
      <c r="D12" s="31" t="s">
        <v>17</v>
      </c>
      <c r="E12" s="32">
        <v>15000</v>
      </c>
      <c r="F12" s="10"/>
      <c r="G12" s="4"/>
      <c r="H12" s="4"/>
      <c r="I12" s="4"/>
      <c r="J12" s="4"/>
    </row>
    <row r="13" spans="1:10" ht="18.75" customHeight="1">
      <c r="A13" s="54"/>
      <c r="B13" s="31"/>
      <c r="C13" s="32"/>
      <c r="D13" s="31" t="s">
        <v>18</v>
      </c>
      <c r="E13" s="32">
        <v>12000</v>
      </c>
      <c r="F13" s="10"/>
      <c r="G13" s="4"/>
      <c r="H13" s="4"/>
      <c r="I13" s="4"/>
      <c r="J13" s="4"/>
    </row>
    <row r="14" spans="1:10" ht="18.75" customHeight="1">
      <c r="A14" s="54"/>
      <c r="B14" s="49"/>
      <c r="C14" s="50"/>
      <c r="D14" s="31" t="s">
        <v>19</v>
      </c>
      <c r="E14" s="32">
        <v>5000</v>
      </c>
      <c r="F14" s="10"/>
      <c r="G14" s="4"/>
      <c r="H14" s="4"/>
      <c r="I14" s="4"/>
      <c r="J14" s="4"/>
    </row>
    <row r="15" spans="1:10" ht="18.75" customHeight="1">
      <c r="A15" s="54"/>
      <c r="B15" s="49"/>
      <c r="C15" s="50"/>
      <c r="D15" s="31" t="s">
        <v>20</v>
      </c>
      <c r="E15" s="32">
        <v>5000</v>
      </c>
      <c r="F15" s="10"/>
      <c r="G15" s="4"/>
      <c r="H15" s="4"/>
      <c r="I15" s="4"/>
      <c r="J15" s="4"/>
    </row>
    <row r="16" spans="1:10" ht="18.75" customHeight="1">
      <c r="A16" s="54"/>
      <c r="B16" s="49"/>
      <c r="C16" s="50"/>
      <c r="D16" s="31" t="s">
        <v>21</v>
      </c>
      <c r="E16" s="32">
        <v>5000</v>
      </c>
      <c r="F16" s="10"/>
      <c r="G16" s="4"/>
      <c r="H16" s="4"/>
      <c r="I16" s="4"/>
      <c r="J16" s="4"/>
    </row>
    <row r="17" spans="1:10" ht="18.75" customHeight="1">
      <c r="A17" s="54"/>
      <c r="B17" s="49"/>
      <c r="C17" s="50"/>
      <c r="D17" s="49" t="s">
        <v>9</v>
      </c>
      <c r="E17" s="50">
        <f>SUM(E10:E16)</f>
        <v>65000</v>
      </c>
      <c r="F17" s="10"/>
      <c r="G17" s="4"/>
      <c r="H17" s="4"/>
      <c r="I17" s="4"/>
      <c r="J17" s="4"/>
    </row>
    <row r="18" spans="1:10" ht="21" customHeight="1">
      <c r="A18" s="55" t="s">
        <v>22</v>
      </c>
      <c r="B18" s="34"/>
      <c r="C18" s="60"/>
      <c r="D18" s="75" t="s">
        <v>23</v>
      </c>
      <c r="E18" s="76">
        <v>2000</v>
      </c>
      <c r="F18" s="10"/>
      <c r="G18" s="4"/>
      <c r="H18" s="4"/>
      <c r="I18" s="4"/>
      <c r="J18" s="4"/>
    </row>
    <row r="19" spans="1:10" ht="21" customHeight="1">
      <c r="A19" s="54"/>
      <c r="B19" s="31"/>
      <c r="C19" s="64"/>
      <c r="D19" s="77" t="s">
        <v>42</v>
      </c>
      <c r="E19" s="78">
        <v>3000</v>
      </c>
      <c r="F19" s="10"/>
      <c r="G19" s="4"/>
      <c r="H19" s="4"/>
      <c r="I19" s="4"/>
      <c r="J19" s="4"/>
    </row>
    <row r="20" spans="1:10" ht="21" customHeight="1">
      <c r="A20" s="54"/>
      <c r="B20" s="31"/>
      <c r="C20" s="72"/>
      <c r="D20" s="77" t="s">
        <v>33</v>
      </c>
      <c r="E20" s="78">
        <v>4000</v>
      </c>
      <c r="F20" s="10"/>
      <c r="G20" s="4"/>
      <c r="H20" s="4"/>
      <c r="I20" s="4"/>
      <c r="J20" s="4"/>
    </row>
    <row r="21" spans="1:10" ht="21" customHeight="1">
      <c r="A21" s="56"/>
      <c r="B21" s="33"/>
      <c r="C21" s="79"/>
      <c r="D21" s="80" t="s">
        <v>9</v>
      </c>
      <c r="E21" s="81">
        <f>SUM(E18:E20)</f>
        <v>9000</v>
      </c>
      <c r="F21" s="10"/>
      <c r="G21" s="4"/>
      <c r="H21" s="4"/>
      <c r="I21" s="4"/>
      <c r="J21" s="4"/>
    </row>
    <row r="22" spans="1:7" ht="21" customHeight="1">
      <c r="A22" s="57" t="s">
        <v>8</v>
      </c>
      <c r="B22" s="34"/>
      <c r="C22" s="74"/>
      <c r="D22" s="34" t="s">
        <v>34</v>
      </c>
      <c r="E22" s="35">
        <v>29000</v>
      </c>
      <c r="F22" s="5"/>
      <c r="G22" s="4"/>
    </row>
    <row r="23" spans="1:7" ht="18.75" customHeight="1">
      <c r="A23" s="58"/>
      <c r="B23" s="31"/>
      <c r="C23" s="32"/>
      <c r="D23" s="31" t="s">
        <v>35</v>
      </c>
      <c r="E23" s="32">
        <v>20000</v>
      </c>
      <c r="F23" s="5"/>
      <c r="G23" s="4"/>
    </row>
    <row r="24" spans="1:7" ht="18.75" customHeight="1">
      <c r="A24" s="58"/>
      <c r="B24" s="31"/>
      <c r="C24" s="32"/>
      <c r="D24" s="31" t="s">
        <v>36</v>
      </c>
      <c r="E24" s="32">
        <v>15000</v>
      </c>
      <c r="F24" s="5"/>
      <c r="G24" s="4"/>
    </row>
    <row r="25" spans="1:7" ht="18.75" customHeight="1">
      <c r="A25" s="58"/>
      <c r="B25" s="31"/>
      <c r="C25" s="32"/>
      <c r="D25" s="31" t="s">
        <v>37</v>
      </c>
      <c r="E25" s="32">
        <v>80000</v>
      </c>
      <c r="F25" s="5"/>
      <c r="G25" s="4"/>
    </row>
    <row r="26" spans="1:7" ht="18.75" customHeight="1">
      <c r="A26" s="58"/>
      <c r="B26" s="31"/>
      <c r="C26" s="32"/>
      <c r="D26" s="31" t="s">
        <v>38</v>
      </c>
      <c r="E26" s="32">
        <v>140000</v>
      </c>
      <c r="F26" s="5"/>
      <c r="G26" s="4"/>
    </row>
    <row r="27" spans="1:7" ht="18.75" customHeight="1">
      <c r="A27" s="58"/>
      <c r="B27" s="31"/>
      <c r="C27" s="32"/>
      <c r="D27" s="31" t="s">
        <v>39</v>
      </c>
      <c r="E27" s="32">
        <v>36000</v>
      </c>
      <c r="F27" s="5"/>
      <c r="G27" s="4"/>
    </row>
    <row r="28" spans="1:7" ht="18.75" customHeight="1">
      <c r="A28" s="58"/>
      <c r="B28" s="31"/>
      <c r="C28" s="32"/>
      <c r="D28" s="31" t="s">
        <v>40</v>
      </c>
      <c r="E28" s="32">
        <v>60000</v>
      </c>
      <c r="F28" s="5"/>
      <c r="G28" s="4"/>
    </row>
    <row r="29" spans="1:7" ht="19.5" customHeight="1">
      <c r="A29" s="59"/>
      <c r="B29" s="33"/>
      <c r="C29" s="61"/>
      <c r="D29" s="51" t="s">
        <v>9</v>
      </c>
      <c r="E29" s="52">
        <f>SUM(E22:E28)</f>
        <v>380000</v>
      </c>
      <c r="F29" s="5"/>
      <c r="G29" s="4"/>
    </row>
    <row r="30" spans="1:7" ht="21" customHeight="1">
      <c r="A30" s="58" t="s">
        <v>14</v>
      </c>
      <c r="B30" s="31"/>
      <c r="C30" s="32"/>
      <c r="D30" s="31" t="s">
        <v>43</v>
      </c>
      <c r="E30" s="32">
        <v>800</v>
      </c>
      <c r="F30" s="5"/>
      <c r="G30" s="4"/>
    </row>
    <row r="31" spans="1:7" ht="21" customHeight="1">
      <c r="A31" s="70"/>
      <c r="B31" s="31"/>
      <c r="C31" s="32"/>
      <c r="D31" s="31" t="s">
        <v>24</v>
      </c>
      <c r="E31" s="32">
        <v>820</v>
      </c>
      <c r="F31" s="5"/>
      <c r="G31" s="4"/>
    </row>
    <row r="32" spans="1:7" ht="21" customHeight="1">
      <c r="A32" s="59"/>
      <c r="B32" s="33"/>
      <c r="C32" s="61"/>
      <c r="D32" s="51" t="s">
        <v>9</v>
      </c>
      <c r="E32" s="52">
        <f>SUM(E30:E31)</f>
        <v>1620</v>
      </c>
      <c r="F32" s="5"/>
      <c r="G32" s="4"/>
    </row>
    <row r="33" spans="1:7" ht="21" customHeight="1">
      <c r="A33" s="65" t="s">
        <v>11</v>
      </c>
      <c r="B33" s="34"/>
      <c r="C33" s="35"/>
      <c r="D33" s="66" t="s">
        <v>28</v>
      </c>
      <c r="E33" s="35">
        <v>1176</v>
      </c>
      <c r="F33" s="5"/>
      <c r="G33" s="4"/>
    </row>
    <row r="34" spans="1:7" ht="21" customHeight="1">
      <c r="A34" s="63"/>
      <c r="B34" s="31"/>
      <c r="C34" s="32"/>
      <c r="D34" s="62" t="s">
        <v>25</v>
      </c>
      <c r="E34" s="32">
        <v>4668</v>
      </c>
      <c r="F34" s="5"/>
      <c r="G34" s="4"/>
    </row>
    <row r="35" spans="1:7" ht="21" customHeight="1">
      <c r="A35" s="63"/>
      <c r="B35" s="31"/>
      <c r="C35" s="32"/>
      <c r="D35" s="62" t="s">
        <v>27</v>
      </c>
      <c r="E35" s="32">
        <v>1152</v>
      </c>
      <c r="F35" s="5"/>
      <c r="G35" s="4"/>
    </row>
    <row r="36" spans="1:7" ht="21" customHeight="1">
      <c r="A36" s="63"/>
      <c r="B36" s="31"/>
      <c r="C36" s="32"/>
      <c r="D36" s="62" t="s">
        <v>26</v>
      </c>
      <c r="E36" s="32">
        <v>3004</v>
      </c>
      <c r="F36" s="5"/>
      <c r="G36" s="4"/>
    </row>
    <row r="37" spans="1:7" ht="21" customHeight="1">
      <c r="A37" s="67"/>
      <c r="B37" s="33"/>
      <c r="C37" s="61"/>
      <c r="D37" s="68" t="s">
        <v>10</v>
      </c>
      <c r="E37" s="52">
        <f>SUM(E33:E36)</f>
        <v>10000</v>
      </c>
      <c r="F37" s="5"/>
      <c r="G37" s="4"/>
    </row>
    <row r="38" spans="1:6" s="4" customFormat="1" ht="21" customHeight="1">
      <c r="A38" s="65" t="s">
        <v>12</v>
      </c>
      <c r="B38" s="34"/>
      <c r="C38" s="71"/>
      <c r="D38" s="66" t="s">
        <v>29</v>
      </c>
      <c r="E38" s="35">
        <v>1200</v>
      </c>
      <c r="F38" s="5"/>
    </row>
    <row r="39" spans="1:7" ht="21" customHeight="1">
      <c r="A39" s="63"/>
      <c r="B39" s="31"/>
      <c r="C39" s="50"/>
      <c r="D39" s="62" t="s">
        <v>30</v>
      </c>
      <c r="E39" s="32">
        <v>500</v>
      </c>
      <c r="F39" s="5"/>
      <c r="G39" s="4"/>
    </row>
    <row r="40" spans="1:7" ht="21" customHeight="1">
      <c r="A40" s="63"/>
      <c r="B40" s="31"/>
      <c r="C40" s="50"/>
      <c r="D40" s="62" t="s">
        <v>31</v>
      </c>
      <c r="E40" s="32">
        <v>460</v>
      </c>
      <c r="F40" s="5"/>
      <c r="G40" s="4"/>
    </row>
    <row r="41" spans="1:7" ht="21" customHeight="1">
      <c r="A41" s="63"/>
      <c r="B41" s="31"/>
      <c r="C41" s="50"/>
      <c r="D41" s="62" t="s">
        <v>32</v>
      </c>
      <c r="E41" s="32">
        <v>480</v>
      </c>
      <c r="F41" s="5"/>
      <c r="G41" s="4"/>
    </row>
    <row r="42" spans="1:7" ht="21" customHeight="1" thickBot="1">
      <c r="A42" s="63"/>
      <c r="B42" s="31"/>
      <c r="C42" s="50"/>
      <c r="D42" s="68" t="s">
        <v>10</v>
      </c>
      <c r="E42" s="50">
        <f>SUM(E38:E41)</f>
        <v>2640</v>
      </c>
      <c r="F42" s="5"/>
      <c r="G42" s="4"/>
    </row>
    <row r="43" spans="1:7" ht="13.5" customHeight="1">
      <c r="A43" s="29"/>
      <c r="B43" s="30"/>
      <c r="C43" s="46"/>
      <c r="D43" s="44"/>
      <c r="E43" s="36"/>
      <c r="F43" s="5"/>
      <c r="G43" s="4"/>
    </row>
    <row r="44" spans="1:7" ht="15.75">
      <c r="A44" s="40" t="s">
        <v>3</v>
      </c>
      <c r="B44" s="49"/>
      <c r="C44" s="47">
        <v>0</v>
      </c>
      <c r="D44" s="45"/>
      <c r="E44" s="18">
        <f>+E17+E21+E29+E32+E37+E42</f>
        <v>468260</v>
      </c>
      <c r="F44" s="5"/>
      <c r="G44" s="4"/>
    </row>
    <row r="45" spans="1:7" ht="16.5" thickBot="1">
      <c r="A45" s="41"/>
      <c r="B45" s="42"/>
      <c r="C45" s="48"/>
      <c r="D45" s="43"/>
      <c r="E45" s="39"/>
      <c r="F45" s="5"/>
      <c r="G45" s="4"/>
    </row>
    <row r="46" spans="6:7" ht="15.75">
      <c r="F46" s="5"/>
      <c r="G46" s="4"/>
    </row>
    <row r="47" spans="6:7" ht="15.75">
      <c r="F47" s="5"/>
      <c r="G47" s="4"/>
    </row>
    <row r="48" spans="6:7" ht="15.75">
      <c r="F48" s="5"/>
      <c r="G48" s="4"/>
    </row>
    <row r="49" spans="6:7" ht="15.75">
      <c r="F49" s="5"/>
      <c r="G49" s="4"/>
    </row>
    <row r="50" spans="6:7" ht="15.75">
      <c r="F50" s="5"/>
      <c r="G50" s="4"/>
    </row>
    <row r="51" spans="6:7" ht="9.75" customHeight="1">
      <c r="F51" s="5"/>
      <c r="G51" s="4"/>
    </row>
    <row r="52" spans="6:7" ht="15.75">
      <c r="F52" s="5"/>
      <c r="G52" s="4"/>
    </row>
    <row r="53" spans="6:7" ht="10.5" customHeight="1">
      <c r="F53" s="5"/>
      <c r="G53" s="4"/>
    </row>
    <row r="54" spans="6:7" ht="15.75">
      <c r="F54" s="5"/>
      <c r="G54" s="4"/>
    </row>
    <row r="55" spans="6:7" ht="15.75">
      <c r="F55" s="5"/>
      <c r="G55" s="4"/>
    </row>
    <row r="56" spans="6:7" ht="15.75">
      <c r="F56" s="5"/>
      <c r="G56" s="4"/>
    </row>
    <row r="57" spans="6:7" ht="15.75">
      <c r="F57" s="5"/>
      <c r="G57" s="4"/>
    </row>
    <row r="58" spans="6:7" ht="15.75">
      <c r="F58" s="5"/>
      <c r="G58" s="4"/>
    </row>
    <row r="59" spans="6:7" ht="15.75">
      <c r="F59" s="5"/>
      <c r="G59" s="4"/>
    </row>
    <row r="60" spans="1:7" ht="15.75">
      <c r="A60" s="3"/>
      <c r="B60" s="3"/>
      <c r="C60" s="3"/>
      <c r="D60" s="3"/>
      <c r="E60" s="3"/>
      <c r="F60" s="5"/>
      <c r="G60" s="4"/>
    </row>
    <row r="61" spans="6:7" ht="15.75">
      <c r="F61" s="5"/>
      <c r="G61" s="4"/>
    </row>
    <row r="62" spans="6:7" ht="15.75">
      <c r="F62" s="5"/>
      <c r="G62" s="4"/>
    </row>
    <row r="63" spans="6:7" ht="15.75">
      <c r="F63" s="5"/>
      <c r="G63" s="4"/>
    </row>
    <row r="64" spans="6:7" ht="15.75">
      <c r="F64" s="5"/>
      <c r="G64" s="4"/>
    </row>
    <row r="65" spans="6:7" ht="15.75">
      <c r="F65" s="5"/>
      <c r="G65" s="4"/>
    </row>
    <row r="66" spans="6:7" ht="15.75">
      <c r="F66" s="5"/>
      <c r="G66" s="4"/>
    </row>
    <row r="67" spans="1:7" ht="15.75">
      <c r="A67" s="3"/>
      <c r="B67" s="3"/>
      <c r="C67" s="3"/>
      <c r="D67" s="3"/>
      <c r="E67" s="3"/>
      <c r="F67" s="5"/>
      <c r="G67" s="4"/>
    </row>
    <row r="68" spans="1:7" ht="15.75">
      <c r="A68" s="3"/>
      <c r="B68" s="3"/>
      <c r="C68" s="3"/>
      <c r="D68" s="3"/>
      <c r="E68" s="3"/>
      <c r="F68" s="5"/>
      <c r="G68" s="4"/>
    </row>
    <row r="69" spans="1:7" ht="15.75">
      <c r="A69" s="4"/>
      <c r="B69" s="3"/>
      <c r="C69" s="3"/>
      <c r="D69" s="3"/>
      <c r="E69" s="3"/>
      <c r="F69" s="5"/>
      <c r="G69" s="4"/>
    </row>
    <row r="70" spans="1:7" ht="15.75">
      <c r="A70" s="3"/>
      <c r="B70" s="3"/>
      <c r="C70" s="3"/>
      <c r="D70" s="3"/>
      <c r="E70" s="3"/>
      <c r="F70" s="5"/>
      <c r="G70" s="4"/>
    </row>
    <row r="71" spans="2:7" ht="15.75">
      <c r="B71" s="3"/>
      <c r="C71" s="3"/>
      <c r="D71" s="3"/>
      <c r="E71" s="3"/>
      <c r="F71" s="5"/>
      <c r="G71" s="4"/>
    </row>
    <row r="72" spans="1:7" ht="15.75">
      <c r="A72" s="3"/>
      <c r="B72" s="3"/>
      <c r="C72" s="3"/>
      <c r="D72" s="3"/>
      <c r="E72" s="3"/>
      <c r="F72" s="5"/>
      <c r="G72" s="4"/>
    </row>
    <row r="73" spans="1:7" ht="15.75">
      <c r="A73" s="3"/>
      <c r="B73" s="3"/>
      <c r="C73" s="3"/>
      <c r="D73" s="3"/>
      <c r="E73" s="3"/>
      <c r="F73" s="5"/>
      <c r="G73" s="4"/>
    </row>
    <row r="74" spans="1:7" ht="15.75">
      <c r="A74" s="3"/>
      <c r="B74" s="3"/>
      <c r="C74" s="3"/>
      <c r="D74" s="3"/>
      <c r="E74" s="3"/>
      <c r="F74" s="5"/>
      <c r="G74" s="4"/>
    </row>
    <row r="75" spans="1:7" ht="15.75">
      <c r="A75" s="3"/>
      <c r="B75" s="3"/>
      <c r="C75" s="3"/>
      <c r="D75" s="3"/>
      <c r="E75" s="3"/>
      <c r="F75" s="5"/>
      <c r="G75" s="4"/>
    </row>
    <row r="76" spans="1:7" ht="15.75">
      <c r="A76" s="3"/>
      <c r="B76" s="3"/>
      <c r="C76" s="3"/>
      <c r="D76" s="3"/>
      <c r="E76" s="3"/>
      <c r="F76" s="5"/>
      <c r="G76" s="4"/>
    </row>
    <row r="77" spans="1:7" ht="15.75">
      <c r="A77" s="3"/>
      <c r="B77" s="3"/>
      <c r="C77" s="3"/>
      <c r="D77" s="3"/>
      <c r="E77" s="3"/>
      <c r="F77" s="5"/>
      <c r="G77" s="4"/>
    </row>
    <row r="78" spans="1:7" ht="15.75">
      <c r="A78" s="3"/>
      <c r="B78" s="3"/>
      <c r="C78" s="3"/>
      <c r="D78" s="3"/>
      <c r="E78" s="3"/>
      <c r="F78" s="5"/>
      <c r="G78" s="4"/>
    </row>
    <row r="79" spans="1:7" ht="15.75">
      <c r="A79" s="3"/>
      <c r="B79" s="3"/>
      <c r="C79" s="3"/>
      <c r="D79" s="3"/>
      <c r="E79" s="3"/>
      <c r="F79" s="5"/>
      <c r="G79" s="4"/>
    </row>
    <row r="80" spans="1:7" ht="15.75">
      <c r="A80" s="3"/>
      <c r="B80" s="3"/>
      <c r="C80" s="3"/>
      <c r="D80" s="3"/>
      <c r="E80" s="3"/>
      <c r="F80" s="5"/>
      <c r="G80" s="4"/>
    </row>
    <row r="81" spans="1:7" ht="15.75">
      <c r="A81" s="3"/>
      <c r="B81" s="3"/>
      <c r="C81" s="3"/>
      <c r="D81" s="3"/>
      <c r="E81" s="3"/>
      <c r="F81" s="5"/>
      <c r="G81" s="4"/>
    </row>
    <row r="82" spans="1:7" ht="15.75">
      <c r="A82" s="3"/>
      <c r="B82" s="3"/>
      <c r="C82" s="3"/>
      <c r="D82" s="3"/>
      <c r="E82" s="3"/>
      <c r="F82" s="5"/>
      <c r="G82" s="4"/>
    </row>
    <row r="83" spans="1:7" ht="15.75">
      <c r="A83" s="3"/>
      <c r="B83" s="3"/>
      <c r="C83" s="3"/>
      <c r="D83" s="3"/>
      <c r="E83" s="3"/>
      <c r="F83" s="5"/>
      <c r="G83" s="4"/>
    </row>
    <row r="84" spans="1:7" ht="15.75">
      <c r="A84" s="3"/>
      <c r="B84" s="3"/>
      <c r="C84" s="3"/>
      <c r="D84" s="3"/>
      <c r="E84" s="3"/>
      <c r="F84" s="5"/>
      <c r="G84" s="4"/>
    </row>
    <row r="85" spans="1:7" ht="15.75">
      <c r="A85" s="3"/>
      <c r="B85" s="3"/>
      <c r="C85" s="3"/>
      <c r="D85" s="3"/>
      <c r="E85" s="3"/>
      <c r="F85" s="5"/>
      <c r="G85" s="4"/>
    </row>
    <row r="86" spans="1:7" ht="15.75">
      <c r="A86" s="3"/>
      <c r="B86" s="3"/>
      <c r="C86" s="3"/>
      <c r="D86" s="3"/>
      <c r="E86" s="3"/>
      <c r="F86" s="5"/>
      <c r="G86" s="4"/>
    </row>
    <row r="87" spans="1:7" ht="15.75">
      <c r="A87" s="3"/>
      <c r="B87" s="3"/>
      <c r="C87" s="3"/>
      <c r="D87" s="3"/>
      <c r="E87" s="3"/>
      <c r="F87" s="5"/>
      <c r="G87" s="4"/>
    </row>
    <row r="88" spans="1:7" ht="15.75">
      <c r="A88" s="3"/>
      <c r="B88" s="3"/>
      <c r="C88" s="3"/>
      <c r="D88" s="3"/>
      <c r="E88" s="3"/>
      <c r="F88" s="5"/>
      <c r="G88" s="4"/>
    </row>
    <row r="89" spans="1:7" ht="15.75">
      <c r="A89" s="3"/>
      <c r="B89" s="3"/>
      <c r="C89" s="3"/>
      <c r="D89" s="3"/>
      <c r="E89" s="3"/>
      <c r="F89" s="5"/>
      <c r="G89" s="4"/>
    </row>
    <row r="90" spans="1:7" ht="15.75">
      <c r="A90" s="3"/>
      <c r="B90" s="3"/>
      <c r="C90" s="3"/>
      <c r="D90" s="3"/>
      <c r="E90" s="3"/>
      <c r="F90" s="5"/>
      <c r="G90" s="4"/>
    </row>
    <row r="91" spans="1:7" ht="15.75">
      <c r="A91" s="3"/>
      <c r="B91" s="3"/>
      <c r="C91" s="3"/>
      <c r="D91" s="3"/>
      <c r="E91" s="3"/>
      <c r="F91" s="5"/>
      <c r="G91" s="4"/>
    </row>
    <row r="92" spans="1:7" ht="15.75">
      <c r="A92" s="3"/>
      <c r="B92" s="3"/>
      <c r="C92" s="3"/>
      <c r="D92" s="3"/>
      <c r="E92" s="3"/>
      <c r="F92" s="5"/>
      <c r="G92" s="4"/>
    </row>
    <row r="93" spans="1:7" ht="15.75">
      <c r="A93" s="3"/>
      <c r="B93" s="3"/>
      <c r="C93" s="3"/>
      <c r="D93" s="3"/>
      <c r="E93" s="3"/>
      <c r="F93" s="5"/>
      <c r="G93" s="4"/>
    </row>
    <row r="94" spans="1:7" ht="15.75">
      <c r="A94" s="3"/>
      <c r="B94" s="3"/>
      <c r="C94" s="3"/>
      <c r="D94" s="3"/>
      <c r="E94" s="3"/>
      <c r="F94" s="5"/>
      <c r="G94" s="4"/>
    </row>
    <row r="95" spans="1:7" ht="15.75">
      <c r="A95" s="3"/>
      <c r="B95" s="3"/>
      <c r="C95" s="3"/>
      <c r="D95" s="3"/>
      <c r="E95" s="3"/>
      <c r="F95" s="5"/>
      <c r="G95" s="4"/>
    </row>
    <row r="96" spans="1:7" ht="15.75">
      <c r="A96" s="3"/>
      <c r="B96" s="3"/>
      <c r="C96" s="3"/>
      <c r="D96" s="3"/>
      <c r="E96" s="3"/>
      <c r="F96" s="5"/>
      <c r="G96" s="4"/>
    </row>
    <row r="97" spans="1:7" ht="15.75">
      <c r="A97" s="3"/>
      <c r="B97" s="3"/>
      <c r="C97" s="3"/>
      <c r="D97" s="3"/>
      <c r="E97" s="3"/>
      <c r="F97" s="5"/>
      <c r="G97" s="4"/>
    </row>
    <row r="98" spans="1:7" ht="15.75">
      <c r="A98" s="3"/>
      <c r="B98" s="3"/>
      <c r="C98" s="3"/>
      <c r="D98" s="3"/>
      <c r="E98" s="3"/>
      <c r="F98" s="5"/>
      <c r="G98" s="4"/>
    </row>
    <row r="99" spans="1:7" ht="15.75">
      <c r="A99" s="3"/>
      <c r="B99" s="3"/>
      <c r="C99" s="3"/>
      <c r="D99" s="3"/>
      <c r="E99" s="3"/>
      <c r="F99" s="5"/>
      <c r="G99" s="4"/>
    </row>
    <row r="100" spans="1:7" ht="15.75">
      <c r="A100" s="3"/>
      <c r="B100" s="3"/>
      <c r="C100" s="3"/>
      <c r="D100" s="3"/>
      <c r="E100" s="3"/>
      <c r="F100" s="5"/>
      <c r="G100" s="4"/>
    </row>
    <row r="101" spans="1:7" ht="15.75">
      <c r="A101" s="3"/>
      <c r="B101" s="3"/>
      <c r="C101" s="3"/>
      <c r="D101" s="3"/>
      <c r="E101" s="3"/>
      <c r="F101" s="5"/>
      <c r="G101" s="4"/>
    </row>
    <row r="102" spans="1:7" ht="15.75">
      <c r="A102" s="3"/>
      <c r="B102" s="3"/>
      <c r="C102" s="3"/>
      <c r="D102" s="3"/>
      <c r="E102" s="3"/>
      <c r="F102" s="5"/>
      <c r="G102" s="4"/>
    </row>
    <row r="103" spans="1:7" ht="15.75">
      <c r="A103" s="3"/>
      <c r="B103" s="3"/>
      <c r="C103" s="3"/>
      <c r="D103" s="3"/>
      <c r="E103" s="3"/>
      <c r="F103" s="5"/>
      <c r="G103" s="4"/>
    </row>
    <row r="104" spans="1:7" ht="15.75">
      <c r="A104" s="3"/>
      <c r="B104" s="3"/>
      <c r="C104" s="3"/>
      <c r="D104" s="3"/>
      <c r="E104" s="3"/>
      <c r="F104" s="5"/>
      <c r="G104" s="4"/>
    </row>
    <row r="105" spans="1:7" ht="15.75">
      <c r="A105" s="3"/>
      <c r="B105" s="3"/>
      <c r="C105" s="3"/>
      <c r="D105" s="3"/>
      <c r="E105" s="3"/>
      <c r="F105" s="5"/>
      <c r="G105" s="4"/>
    </row>
    <row r="106" spans="1:7" ht="15.75">
      <c r="A106" s="3"/>
      <c r="B106" s="3"/>
      <c r="C106" s="3"/>
      <c r="D106" s="3"/>
      <c r="E106" s="3"/>
      <c r="F106" s="5"/>
      <c r="G106" s="4"/>
    </row>
    <row r="107" spans="1:7" ht="15.75">
      <c r="A107" s="3"/>
      <c r="B107" s="3"/>
      <c r="C107" s="3"/>
      <c r="D107" s="3"/>
      <c r="E107" s="3"/>
      <c r="F107" s="5"/>
      <c r="G107" s="4"/>
    </row>
    <row r="108" spans="1:7" ht="15.75">
      <c r="A108" s="3"/>
      <c r="B108" s="3"/>
      <c r="C108" s="3"/>
      <c r="D108" s="3"/>
      <c r="E108" s="3"/>
      <c r="F108" s="5"/>
      <c r="G108" s="4"/>
    </row>
    <row r="109" spans="1:7" ht="15.75">
      <c r="A109" s="3"/>
      <c r="B109" s="3"/>
      <c r="C109" s="3"/>
      <c r="D109" s="3"/>
      <c r="E109" s="3"/>
      <c r="F109" s="5"/>
      <c r="G109" s="4"/>
    </row>
    <row r="110" spans="1:7" ht="15.75">
      <c r="A110" s="3"/>
      <c r="B110" s="6"/>
      <c r="C110" s="6"/>
      <c r="D110" s="6"/>
      <c r="E110" s="6"/>
      <c r="F110" s="5"/>
      <c r="G110" s="4"/>
    </row>
    <row r="111" spans="1:7" ht="15.75">
      <c r="A111" s="3"/>
      <c r="B111" s="6"/>
      <c r="C111" s="6"/>
      <c r="D111" s="6"/>
      <c r="E111" s="6"/>
      <c r="F111" s="5"/>
      <c r="G111" s="4"/>
    </row>
    <row r="112" spans="1:7" ht="15.75">
      <c r="A112" s="3"/>
      <c r="B112" s="6"/>
      <c r="C112" s="6"/>
      <c r="D112" s="6"/>
      <c r="E112" s="6"/>
      <c r="F112" s="9"/>
      <c r="G112" s="4"/>
    </row>
    <row r="113" spans="1:7" ht="15.75">
      <c r="A113" s="3"/>
      <c r="B113" s="6"/>
      <c r="C113" s="6"/>
      <c r="D113" s="6"/>
      <c r="E113" s="6"/>
      <c r="F113" s="9"/>
      <c r="G113" s="4"/>
    </row>
    <row r="114" spans="1:7" ht="15.75">
      <c r="A114" s="3"/>
      <c r="B114" s="6"/>
      <c r="C114" s="6"/>
      <c r="D114" s="6"/>
      <c r="E114" s="6"/>
      <c r="F114" s="9"/>
      <c r="G114" s="4"/>
    </row>
    <row r="115" spans="1:7" ht="15.75">
      <c r="A115" s="3"/>
      <c r="B115" s="6"/>
      <c r="C115" s="6"/>
      <c r="D115" s="6"/>
      <c r="E115" s="6"/>
      <c r="F115" s="9"/>
      <c r="G115" s="4"/>
    </row>
    <row r="116" spans="1:7" ht="15.75">
      <c r="A116" s="3"/>
      <c r="B116" s="3"/>
      <c r="C116" s="3"/>
      <c r="D116" s="3"/>
      <c r="E116" s="3"/>
      <c r="F116" s="9"/>
      <c r="G116" s="4"/>
    </row>
    <row r="117" spans="1:7" ht="15.75">
      <c r="A117" s="3"/>
      <c r="B117" s="3"/>
      <c r="C117" s="3"/>
      <c r="D117" s="3"/>
      <c r="E117" s="3"/>
      <c r="F117" s="9"/>
      <c r="G117" s="4"/>
    </row>
    <row r="118" spans="1:7" ht="15.75">
      <c r="A118" s="3"/>
      <c r="B118" s="3"/>
      <c r="C118" s="3"/>
      <c r="D118" s="3"/>
      <c r="E118" s="3"/>
      <c r="F118" s="5"/>
      <c r="G118" s="4"/>
    </row>
    <row r="119" spans="1:7" ht="15.75">
      <c r="A119" s="3"/>
      <c r="B119" s="3"/>
      <c r="C119" s="3"/>
      <c r="D119" s="3"/>
      <c r="E119" s="3"/>
      <c r="F119" s="5"/>
      <c r="G119" s="4"/>
    </row>
    <row r="120" spans="1:7" ht="15.75">
      <c r="A120" s="3"/>
      <c r="B120" s="3"/>
      <c r="C120" s="3"/>
      <c r="D120" s="3"/>
      <c r="E120" s="3"/>
      <c r="F120" s="5"/>
      <c r="G120" s="4"/>
    </row>
    <row r="121" spans="1:7" ht="15.75">
      <c r="A121" s="3"/>
      <c r="B121" s="3"/>
      <c r="C121" s="3"/>
      <c r="D121" s="3"/>
      <c r="E121" s="3"/>
      <c r="F121" s="5"/>
      <c r="G121" s="4"/>
    </row>
    <row r="122" spans="1:7" ht="15.75">
      <c r="A122" s="3"/>
      <c r="B122" s="3"/>
      <c r="C122" s="3"/>
      <c r="D122" s="3"/>
      <c r="E122" s="3"/>
      <c r="F122" s="5"/>
      <c r="G122" s="4"/>
    </row>
    <row r="123" spans="1:7" ht="15.75">
      <c r="A123" s="3"/>
      <c r="B123" s="3"/>
      <c r="C123" s="3"/>
      <c r="D123" s="3"/>
      <c r="E123" s="3"/>
      <c r="F123" s="5"/>
      <c r="G123" s="4"/>
    </row>
    <row r="124" spans="1:7" ht="15.75">
      <c r="A124" s="3"/>
      <c r="B124" s="3"/>
      <c r="C124" s="3"/>
      <c r="D124" s="3"/>
      <c r="E124" s="3"/>
      <c r="F124" s="5"/>
      <c r="G124" s="4"/>
    </row>
    <row r="125" spans="1:7" ht="15.75">
      <c r="A125" s="3"/>
      <c r="B125" s="3"/>
      <c r="C125" s="3"/>
      <c r="D125" s="3"/>
      <c r="E125" s="3"/>
      <c r="F125" s="5"/>
      <c r="G125" s="4"/>
    </row>
    <row r="126" spans="6:7" ht="15.75">
      <c r="F126" s="5"/>
      <c r="G126" s="4"/>
    </row>
    <row r="127" spans="6:7" ht="15.75">
      <c r="F127" s="5"/>
      <c r="G127" s="4"/>
    </row>
    <row r="128" spans="1:7" ht="15.75">
      <c r="A128" s="3"/>
      <c r="B128" s="3"/>
      <c r="C128" s="3"/>
      <c r="D128" s="3"/>
      <c r="E128" s="3"/>
      <c r="F128" s="5"/>
      <c r="G128" s="4"/>
    </row>
    <row r="129" spans="1:7" ht="15.75">
      <c r="A129" s="3"/>
      <c r="B129" s="3"/>
      <c r="C129" s="3"/>
      <c r="D129" s="3"/>
      <c r="E129" s="3"/>
      <c r="F129" s="5"/>
      <c r="G129" s="4"/>
    </row>
    <row r="130" spans="1:7" ht="15.75">
      <c r="A130" s="3"/>
      <c r="B130" s="3"/>
      <c r="C130" s="3"/>
      <c r="D130" s="3"/>
      <c r="E130" s="3"/>
      <c r="F130" s="5"/>
      <c r="G130" s="4"/>
    </row>
    <row r="131" spans="1:7" ht="15.75">
      <c r="A131" s="3"/>
      <c r="B131" s="3"/>
      <c r="C131" s="3"/>
      <c r="D131" s="3"/>
      <c r="E131" s="3"/>
      <c r="F131" s="5"/>
      <c r="G131" s="4"/>
    </row>
    <row r="132" spans="1:7" ht="15.75">
      <c r="A132" s="3"/>
      <c r="B132" s="3"/>
      <c r="C132" s="3"/>
      <c r="D132" s="3"/>
      <c r="E132" s="3"/>
      <c r="F132" s="5"/>
      <c r="G132" s="4"/>
    </row>
    <row r="133" spans="1:7" ht="15.75">
      <c r="A133" s="3"/>
      <c r="B133" s="3"/>
      <c r="C133" s="3"/>
      <c r="D133" s="3"/>
      <c r="E133" s="3"/>
      <c r="F133" s="5"/>
      <c r="G133" s="4"/>
    </row>
    <row r="134" spans="1:7" ht="15.75">
      <c r="A134" s="3"/>
      <c r="B134" s="3"/>
      <c r="C134" s="3"/>
      <c r="D134" s="3"/>
      <c r="E134" s="3"/>
      <c r="F134" s="5"/>
      <c r="G134" s="4"/>
    </row>
    <row r="135" spans="1:7" ht="15.75">
      <c r="A135" s="3"/>
      <c r="B135" s="3"/>
      <c r="C135" s="3"/>
      <c r="D135" s="3"/>
      <c r="E135" s="3"/>
      <c r="F135" s="5"/>
      <c r="G135" s="4"/>
    </row>
    <row r="136" spans="1:7" ht="15.75">
      <c r="A136" s="3"/>
      <c r="B136" s="3"/>
      <c r="C136" s="3"/>
      <c r="D136" s="3"/>
      <c r="E136" s="3"/>
      <c r="F136" s="5"/>
      <c r="G136" s="4"/>
    </row>
    <row r="137" spans="1:7" ht="15.75">
      <c r="A137" s="3"/>
      <c r="B137" s="3"/>
      <c r="C137" s="3"/>
      <c r="D137" s="3"/>
      <c r="E137" s="3"/>
      <c r="F137" s="5"/>
      <c r="G137" s="4"/>
    </row>
    <row r="138" spans="1:7" ht="15.75">
      <c r="A138" s="3"/>
      <c r="B138" s="3"/>
      <c r="C138" s="3"/>
      <c r="D138" s="3"/>
      <c r="E138" s="3"/>
      <c r="F138" s="5"/>
      <c r="G138" s="4"/>
    </row>
    <row r="139" spans="1:7" ht="15.75">
      <c r="A139" s="3"/>
      <c r="B139" s="3"/>
      <c r="C139" s="3"/>
      <c r="D139" s="3"/>
      <c r="E139" s="3"/>
      <c r="F139" s="5"/>
      <c r="G139" s="4"/>
    </row>
    <row r="140" spans="1:7" ht="15.75">
      <c r="A140" s="3"/>
      <c r="B140" s="3"/>
      <c r="C140" s="3"/>
      <c r="D140" s="3"/>
      <c r="E140" s="3"/>
      <c r="F140" s="5"/>
      <c r="G140" s="4"/>
    </row>
    <row r="141" spans="1:7" ht="15.75">
      <c r="A141" s="3"/>
      <c r="B141" s="3"/>
      <c r="C141" s="3"/>
      <c r="D141" s="3"/>
      <c r="E141" s="3"/>
      <c r="F141" s="5"/>
      <c r="G141" s="4"/>
    </row>
    <row r="142" spans="1:7" ht="15.75">
      <c r="A142" s="3"/>
      <c r="B142" s="3"/>
      <c r="C142" s="3"/>
      <c r="D142" s="3"/>
      <c r="E142" s="3"/>
      <c r="F142" s="5"/>
      <c r="G142" s="4"/>
    </row>
    <row r="143" spans="1:7" ht="15.75">
      <c r="A143" s="3"/>
      <c r="B143" s="3"/>
      <c r="C143" s="3"/>
      <c r="D143" s="3"/>
      <c r="E143" s="3"/>
      <c r="F143" s="5"/>
      <c r="G143" s="4"/>
    </row>
    <row r="144" spans="1:7" ht="15.75">
      <c r="A144" s="3"/>
      <c r="B144" s="3"/>
      <c r="C144" s="3"/>
      <c r="D144" s="3"/>
      <c r="E144" s="3"/>
      <c r="F144" s="5"/>
      <c r="G144" s="4"/>
    </row>
    <row r="145" spans="1:7" ht="12.75" customHeight="1">
      <c r="A145" s="3"/>
      <c r="B145" s="3"/>
      <c r="C145" s="3"/>
      <c r="D145" s="3"/>
      <c r="E145" s="3"/>
      <c r="F145" s="5"/>
      <c r="G145" s="4"/>
    </row>
    <row r="146" spans="1:7" ht="15.75">
      <c r="A146" s="3"/>
      <c r="B146" s="3"/>
      <c r="C146" s="3"/>
      <c r="D146" s="3"/>
      <c r="E146" s="3"/>
      <c r="F146" s="5"/>
      <c r="G146" s="4"/>
    </row>
    <row r="147" spans="1:7" ht="15.75">
      <c r="A147" s="3"/>
      <c r="B147" s="3"/>
      <c r="C147" s="3"/>
      <c r="D147" s="3"/>
      <c r="E147" s="3"/>
      <c r="F147" s="5"/>
      <c r="G147" s="4"/>
    </row>
    <row r="148" spans="1:7" ht="15" customHeight="1">
      <c r="A148" s="3"/>
      <c r="B148" s="3"/>
      <c r="C148" s="3"/>
      <c r="D148" s="3"/>
      <c r="E148" s="3"/>
      <c r="F148" s="5"/>
      <c r="G148" s="4"/>
    </row>
    <row r="149" spans="1:7" ht="15.75">
      <c r="A149" s="3"/>
      <c r="B149" s="3"/>
      <c r="C149" s="3"/>
      <c r="D149" s="3"/>
      <c r="E149" s="3"/>
      <c r="F149" s="5"/>
      <c r="G149" s="4"/>
    </row>
    <row r="150" spans="1:7" ht="15.75">
      <c r="A150" s="3"/>
      <c r="B150" s="3"/>
      <c r="C150" s="3"/>
      <c r="D150" s="3"/>
      <c r="E150" s="3"/>
      <c r="F150" s="5"/>
      <c r="G150" s="4"/>
    </row>
    <row r="151" spans="1:7" ht="15.75">
      <c r="A151" s="3"/>
      <c r="B151" s="3"/>
      <c r="C151" s="3"/>
      <c r="D151" s="3"/>
      <c r="E151" s="3"/>
      <c r="F151" s="5"/>
      <c r="G151" s="4"/>
    </row>
    <row r="152" spans="1:7" ht="15.75">
      <c r="A152" s="3"/>
      <c r="B152" s="3"/>
      <c r="C152" s="3"/>
      <c r="D152" s="3"/>
      <c r="E152" s="3"/>
      <c r="F152" s="5"/>
      <c r="G152" s="4"/>
    </row>
    <row r="153" spans="1:7" ht="15.75">
      <c r="A153" s="3"/>
      <c r="B153" s="3"/>
      <c r="C153" s="3"/>
      <c r="D153" s="3"/>
      <c r="E153" s="3"/>
      <c r="F153" s="5"/>
      <c r="G153" s="4"/>
    </row>
    <row r="154" spans="1:7" ht="15.75">
      <c r="A154" s="3"/>
      <c r="B154" s="3"/>
      <c r="C154" s="3"/>
      <c r="D154" s="3"/>
      <c r="E154" s="3"/>
      <c r="F154" s="5"/>
      <c r="G154" s="4"/>
    </row>
    <row r="155" spans="1:7" ht="15.75">
      <c r="A155" s="3"/>
      <c r="B155" s="3"/>
      <c r="C155" s="3"/>
      <c r="D155" s="3"/>
      <c r="E155" s="3"/>
      <c r="F155" s="5"/>
      <c r="G155" s="4"/>
    </row>
    <row r="156" spans="1:7" ht="15.75">
      <c r="A156" s="3"/>
      <c r="B156" s="3"/>
      <c r="C156" s="3"/>
      <c r="D156" s="3"/>
      <c r="E156" s="3"/>
      <c r="F156" s="5"/>
      <c r="G156" s="4"/>
    </row>
    <row r="157" spans="1:7" ht="15.75">
      <c r="A157" s="3"/>
      <c r="B157" s="3"/>
      <c r="C157" s="3"/>
      <c r="D157" s="3"/>
      <c r="E157" s="3"/>
      <c r="F157" s="5"/>
      <c r="G157" s="4"/>
    </row>
    <row r="158" spans="1:7" ht="15.75">
      <c r="A158" s="3"/>
      <c r="B158" s="3"/>
      <c r="C158" s="3"/>
      <c r="D158" s="3"/>
      <c r="E158" s="3"/>
      <c r="F158" s="5"/>
      <c r="G158" s="4"/>
    </row>
    <row r="159" spans="1:7" ht="15.75">
      <c r="A159" s="3"/>
      <c r="B159" s="3"/>
      <c r="C159" s="3"/>
      <c r="D159" s="3"/>
      <c r="E159" s="3"/>
      <c r="F159" s="5"/>
      <c r="G159" s="4"/>
    </row>
    <row r="160" spans="1:7" ht="15.75">
      <c r="A160" s="3"/>
      <c r="B160" s="3"/>
      <c r="C160" s="3"/>
      <c r="D160" s="3"/>
      <c r="E160" s="3"/>
      <c r="F160" s="5"/>
      <c r="G160" s="4"/>
    </row>
    <row r="161" spans="1:7" ht="15.75">
      <c r="A161" s="3"/>
      <c r="B161" s="3"/>
      <c r="C161" s="3"/>
      <c r="D161" s="3"/>
      <c r="E161" s="3"/>
      <c r="F161" s="5"/>
      <c r="G161" s="4"/>
    </row>
    <row r="162" spans="1:7" ht="15.75">
      <c r="A162" s="3"/>
      <c r="B162" s="3"/>
      <c r="C162" s="3"/>
      <c r="D162" s="3"/>
      <c r="E162" s="3"/>
      <c r="F162" s="5"/>
      <c r="G162" s="4"/>
    </row>
    <row r="163" spans="1:7" ht="15.75">
      <c r="A163" s="3"/>
      <c r="B163" s="3"/>
      <c r="C163" s="3"/>
      <c r="D163" s="3"/>
      <c r="E163" s="3"/>
      <c r="F163" s="5"/>
      <c r="G163" s="4"/>
    </row>
    <row r="164" spans="1:7" ht="15.75">
      <c r="A164" s="3"/>
      <c r="B164" s="3"/>
      <c r="C164" s="3"/>
      <c r="D164" s="3"/>
      <c r="E164" s="3"/>
      <c r="F164" s="5"/>
      <c r="G164" s="4"/>
    </row>
    <row r="165" spans="1:7" ht="15.75">
      <c r="A165" s="3"/>
      <c r="B165" s="3"/>
      <c r="C165" s="3"/>
      <c r="D165" s="3"/>
      <c r="E165" s="3"/>
      <c r="F165" s="5"/>
      <c r="G165" s="4"/>
    </row>
    <row r="166" spans="1:7" ht="15.75">
      <c r="A166" s="3"/>
      <c r="B166" s="3"/>
      <c r="C166" s="3"/>
      <c r="D166" s="3"/>
      <c r="E166" s="3"/>
      <c r="F166" s="5"/>
      <c r="G166" s="4"/>
    </row>
    <row r="167" spans="1:7" ht="15.75">
      <c r="A167" s="3"/>
      <c r="B167" s="3"/>
      <c r="C167" s="3"/>
      <c r="D167" s="3"/>
      <c r="E167" s="3"/>
      <c r="F167" s="5"/>
      <c r="G167" s="4"/>
    </row>
    <row r="168" spans="1:7" ht="15.75">
      <c r="A168" s="3"/>
      <c r="B168" s="3"/>
      <c r="C168" s="3"/>
      <c r="D168" s="3"/>
      <c r="E168" s="3"/>
      <c r="F168" s="5"/>
      <c r="G168" s="4"/>
    </row>
    <row r="169" spans="1:7" ht="15.75">
      <c r="A169" s="3"/>
      <c r="B169" s="3"/>
      <c r="C169" s="3"/>
      <c r="D169" s="3"/>
      <c r="E169" s="3"/>
      <c r="F169" s="5"/>
      <c r="G169" s="4"/>
    </row>
    <row r="170" spans="1:7" ht="15.75">
      <c r="A170" s="3"/>
      <c r="B170" s="3"/>
      <c r="C170" s="3"/>
      <c r="D170" s="3"/>
      <c r="E170" s="3"/>
      <c r="F170" s="5"/>
      <c r="G170" s="4"/>
    </row>
    <row r="171" spans="1:7" ht="15.75">
      <c r="A171" s="3"/>
      <c r="B171" s="3"/>
      <c r="C171" s="3"/>
      <c r="D171" s="3"/>
      <c r="E171" s="3"/>
      <c r="F171" s="5"/>
      <c r="G171" s="4"/>
    </row>
    <row r="172" spans="1:7" ht="15.75">
      <c r="A172" s="3"/>
      <c r="B172" s="3"/>
      <c r="C172" s="3"/>
      <c r="D172" s="3"/>
      <c r="E172" s="3"/>
      <c r="F172" s="5"/>
      <c r="G172" s="4"/>
    </row>
    <row r="173" spans="1:7" ht="15.75">
      <c r="A173" s="3"/>
      <c r="B173" s="3"/>
      <c r="C173" s="3"/>
      <c r="D173" s="3"/>
      <c r="E173" s="3"/>
      <c r="F173" s="5"/>
      <c r="G173" s="4"/>
    </row>
    <row r="174" spans="1:7" ht="15.75">
      <c r="A174" s="3"/>
      <c r="B174" s="3"/>
      <c r="C174" s="3"/>
      <c r="D174" s="3"/>
      <c r="E174" s="3"/>
      <c r="F174" s="5"/>
      <c r="G174" s="4"/>
    </row>
    <row r="175" spans="1:7" ht="15.75">
      <c r="A175" s="3"/>
      <c r="B175" s="3"/>
      <c r="C175" s="3"/>
      <c r="D175" s="3"/>
      <c r="E175" s="3"/>
      <c r="F175" s="5"/>
      <c r="G175" s="4"/>
    </row>
    <row r="176" spans="1:7" ht="15.75">
      <c r="A176" s="3"/>
      <c r="B176" s="3"/>
      <c r="C176" s="3"/>
      <c r="D176" s="3"/>
      <c r="E176" s="3"/>
      <c r="F176" s="5"/>
      <c r="G176" s="4"/>
    </row>
    <row r="177" spans="1:7" ht="15.75">
      <c r="A177" s="3"/>
      <c r="B177" s="3"/>
      <c r="C177" s="3"/>
      <c r="D177" s="3"/>
      <c r="E177" s="3"/>
      <c r="F177" s="5"/>
      <c r="G177" s="4"/>
    </row>
    <row r="178" spans="1:7" ht="15.75">
      <c r="A178" s="3"/>
      <c r="B178" s="3"/>
      <c r="C178" s="3"/>
      <c r="D178" s="3"/>
      <c r="E178" s="3"/>
      <c r="F178" s="5"/>
      <c r="G178" s="4"/>
    </row>
    <row r="179" spans="1:7" ht="15.75">
      <c r="A179" s="3"/>
      <c r="B179" s="3"/>
      <c r="C179" s="3"/>
      <c r="D179" s="3"/>
      <c r="E179" s="3"/>
      <c r="F179" s="5"/>
      <c r="G179" s="4"/>
    </row>
    <row r="180" spans="1:7" ht="15.75">
      <c r="A180" s="3"/>
      <c r="B180" s="3"/>
      <c r="C180" s="3"/>
      <c r="D180" s="3"/>
      <c r="E180" s="3"/>
      <c r="F180" s="5"/>
      <c r="G180" s="4"/>
    </row>
    <row r="181" spans="1:7" ht="15.75">
      <c r="A181" s="3"/>
      <c r="B181" s="3"/>
      <c r="C181" s="3"/>
      <c r="D181" s="3"/>
      <c r="E181" s="3"/>
      <c r="F181" s="5"/>
      <c r="G181" s="4"/>
    </row>
    <row r="182" spans="1:7" ht="15.75">
      <c r="A182" s="3"/>
      <c r="B182" s="3"/>
      <c r="C182" s="3"/>
      <c r="D182" s="3"/>
      <c r="E182" s="3"/>
      <c r="F182" s="5"/>
      <c r="G182" s="4"/>
    </row>
    <row r="183" spans="1:7" ht="15.75">
      <c r="A183" s="3"/>
      <c r="B183" s="3"/>
      <c r="C183" s="3"/>
      <c r="D183" s="3"/>
      <c r="E183" s="3"/>
      <c r="F183" s="5"/>
      <c r="G183" s="4"/>
    </row>
    <row r="184" spans="1:7" ht="15.75">
      <c r="A184" s="3"/>
      <c r="B184" s="3"/>
      <c r="C184" s="3"/>
      <c r="D184" s="3"/>
      <c r="E184" s="3"/>
      <c r="F184" s="5"/>
      <c r="G184" s="4"/>
    </row>
    <row r="185" spans="1:7" ht="15.75">
      <c r="A185" s="3"/>
      <c r="B185" s="3"/>
      <c r="C185" s="3"/>
      <c r="D185" s="3"/>
      <c r="E185" s="3"/>
      <c r="F185" s="5"/>
      <c r="G185" s="4"/>
    </row>
    <row r="186" spans="1:6" ht="15.75">
      <c r="A186" s="3"/>
      <c r="B186" s="3"/>
      <c r="C186" s="3"/>
      <c r="D186" s="3"/>
      <c r="E186" s="3"/>
      <c r="F186" s="5"/>
    </row>
    <row r="187" spans="1:6" ht="15.75">
      <c r="A187" s="3"/>
      <c r="B187" s="3"/>
      <c r="C187" s="3"/>
      <c r="D187" s="3"/>
      <c r="E187" s="3"/>
      <c r="F187" s="5"/>
    </row>
    <row r="188" spans="1:6" ht="15.75">
      <c r="A188" s="3"/>
      <c r="B188" s="3"/>
      <c r="C188" s="3"/>
      <c r="D188" s="3"/>
      <c r="E188" s="3"/>
      <c r="F188" s="5"/>
    </row>
    <row r="189" spans="1:6" ht="15.75">
      <c r="A189" s="3"/>
      <c r="B189" s="3"/>
      <c r="C189" s="3"/>
      <c r="D189" s="3"/>
      <c r="E189" s="3"/>
      <c r="F189" s="5"/>
    </row>
    <row r="190" spans="1:6" ht="15.75">
      <c r="A190" s="3"/>
      <c r="B190" s="3"/>
      <c r="C190" s="3"/>
      <c r="D190" s="3"/>
      <c r="E190" s="3"/>
      <c r="F190" s="5"/>
    </row>
    <row r="191" spans="1:6" ht="15.75">
      <c r="A191" s="3"/>
      <c r="B191" s="3"/>
      <c r="C191" s="3"/>
      <c r="D191" s="3"/>
      <c r="E191" s="3"/>
      <c r="F191" s="5"/>
    </row>
    <row r="192" spans="1:6" ht="15.75">
      <c r="A192" s="3"/>
      <c r="B192" s="3"/>
      <c r="C192" s="3"/>
      <c r="D192" s="3"/>
      <c r="E192" s="3"/>
      <c r="F192" s="5"/>
    </row>
    <row r="193" spans="1:6" ht="15.75">
      <c r="A193" s="3"/>
      <c r="B193" s="3"/>
      <c r="C193" s="3"/>
      <c r="D193" s="3"/>
      <c r="E193" s="3"/>
      <c r="F193" s="5"/>
    </row>
    <row r="194" spans="1:6" ht="15.75">
      <c r="A194" s="3"/>
      <c r="B194" s="3"/>
      <c r="C194" s="3"/>
      <c r="D194" s="3"/>
      <c r="E194" s="3"/>
      <c r="F194" s="5"/>
    </row>
    <row r="195" spans="1:6" ht="15.75">
      <c r="A195" s="3"/>
      <c r="B195" s="3"/>
      <c r="C195" s="3"/>
      <c r="D195" s="3"/>
      <c r="E195" s="3"/>
      <c r="F195" s="5"/>
    </row>
    <row r="196" spans="1:6" ht="15.75">
      <c r="A196" s="3"/>
      <c r="B196" s="3"/>
      <c r="C196" s="3"/>
      <c r="D196" s="3"/>
      <c r="E196" s="3"/>
      <c r="F196" s="5"/>
    </row>
    <row r="197" spans="1:6" ht="15.75">
      <c r="A197" s="3"/>
      <c r="B197" s="3"/>
      <c r="C197" s="3"/>
      <c r="D197" s="3"/>
      <c r="E197" s="3"/>
      <c r="F197" s="5"/>
    </row>
    <row r="198" spans="1:6" ht="15.75">
      <c r="A198" s="3"/>
      <c r="B198" s="3"/>
      <c r="C198" s="3"/>
      <c r="D198" s="3"/>
      <c r="E198" s="3"/>
      <c r="F198" s="5"/>
    </row>
    <row r="199" spans="1:6" ht="15.75">
      <c r="A199" s="3"/>
      <c r="B199" s="3"/>
      <c r="C199" s="3"/>
      <c r="D199" s="3"/>
      <c r="E199" s="3"/>
      <c r="F199" s="5"/>
    </row>
    <row r="200" spans="1:6" ht="15.75">
      <c r="A200" s="3"/>
      <c r="B200" s="3"/>
      <c r="C200" s="3"/>
      <c r="D200" s="3"/>
      <c r="E200" s="3"/>
      <c r="F200" s="5"/>
    </row>
    <row r="201" spans="1:6" ht="15.75">
      <c r="A201" s="3"/>
      <c r="B201" s="3"/>
      <c r="C201" s="3"/>
      <c r="D201" s="3"/>
      <c r="E201" s="3"/>
      <c r="F201" s="5"/>
    </row>
    <row r="202" spans="1:6" ht="15.75">
      <c r="A202" s="3"/>
      <c r="B202" s="3"/>
      <c r="C202" s="3"/>
      <c r="D202" s="3"/>
      <c r="E202" s="3"/>
      <c r="F202" s="5"/>
    </row>
    <row r="203" spans="1:6" ht="15.75">
      <c r="A203" s="3"/>
      <c r="B203" s="3"/>
      <c r="C203" s="3"/>
      <c r="D203" s="3"/>
      <c r="E203" s="3"/>
      <c r="F203" s="5"/>
    </row>
    <row r="204" spans="1:6" ht="15.75">
      <c r="A204" s="3"/>
      <c r="B204" s="3"/>
      <c r="C204" s="3"/>
      <c r="D204" s="3"/>
      <c r="E204" s="3"/>
      <c r="F204" s="5"/>
    </row>
    <row r="205" spans="1:6" ht="15.75">
      <c r="A205" s="3"/>
      <c r="B205" s="3"/>
      <c r="C205" s="3"/>
      <c r="D205" s="3"/>
      <c r="E205" s="3"/>
      <c r="F205" s="5"/>
    </row>
    <row r="206" spans="1:6" ht="15.75">
      <c r="A206" s="3"/>
      <c r="B206" s="3"/>
      <c r="C206" s="3"/>
      <c r="D206" s="3"/>
      <c r="E206" s="3"/>
      <c r="F206" s="5"/>
    </row>
    <row r="207" spans="1:6" ht="14.25" customHeight="1">
      <c r="A207" s="3"/>
      <c r="B207" s="3"/>
      <c r="C207" s="3"/>
      <c r="D207" s="3"/>
      <c r="E207" s="3"/>
      <c r="F207" s="5"/>
    </row>
    <row r="208" spans="1:6" ht="15.75">
      <c r="A208" s="3"/>
      <c r="B208" s="3"/>
      <c r="C208" s="3"/>
      <c r="D208" s="3"/>
      <c r="E208" s="3"/>
      <c r="F208" s="5"/>
    </row>
    <row r="209" spans="1:6" ht="15.75">
      <c r="A209" s="3"/>
      <c r="B209" s="3"/>
      <c r="C209" s="3"/>
      <c r="D209" s="3"/>
      <c r="E209" s="3"/>
      <c r="F209" s="5"/>
    </row>
    <row r="210" spans="1:6" ht="15.75">
      <c r="A210" s="3"/>
      <c r="B210" s="3"/>
      <c r="C210" s="3"/>
      <c r="D210" s="3"/>
      <c r="E210" s="3"/>
      <c r="F210" s="5"/>
    </row>
    <row r="211" spans="1:6" ht="15.75">
      <c r="A211" s="3"/>
      <c r="B211" s="3"/>
      <c r="C211" s="3"/>
      <c r="D211" s="3"/>
      <c r="E211" s="3"/>
      <c r="F211" s="5"/>
    </row>
    <row r="212" spans="1:6" ht="15.75">
      <c r="A212" s="3"/>
      <c r="B212" s="3"/>
      <c r="C212" s="3"/>
      <c r="D212" s="3"/>
      <c r="E212" s="3"/>
      <c r="F212" s="5"/>
    </row>
    <row r="213" spans="1:6" ht="12.75" customHeight="1">
      <c r="A213" s="3"/>
      <c r="B213" s="3"/>
      <c r="C213" s="3"/>
      <c r="D213" s="3"/>
      <c r="E213" s="3"/>
      <c r="F213" s="5"/>
    </row>
    <row r="214" spans="1:6" ht="15" customHeight="1">
      <c r="A214" s="3"/>
      <c r="B214" s="3"/>
      <c r="C214" s="3"/>
      <c r="D214" s="3"/>
      <c r="E214" s="3"/>
      <c r="F214" s="5"/>
    </row>
    <row r="215" spans="1:6" ht="15" customHeight="1">
      <c r="A215" s="3"/>
      <c r="B215" s="3"/>
      <c r="C215" s="3"/>
      <c r="D215" s="3"/>
      <c r="E215" s="3"/>
      <c r="F215" s="5"/>
    </row>
    <row r="216" spans="1:6" ht="7.5" customHeight="1">
      <c r="A216" s="3"/>
      <c r="B216" s="3"/>
      <c r="C216" s="3"/>
      <c r="D216" s="3"/>
      <c r="E216" s="3"/>
      <c r="F216" s="5"/>
    </row>
    <row r="217" spans="1:6" ht="15.75">
      <c r="A217" s="7"/>
      <c r="B217" s="3"/>
      <c r="C217" s="3"/>
      <c r="D217" s="3"/>
      <c r="E217" s="3"/>
      <c r="F217" s="8"/>
    </row>
    <row r="218" spans="1:6" ht="9" customHeight="1">
      <c r="A218" s="4"/>
      <c r="B218" s="4"/>
      <c r="C218" s="4"/>
      <c r="D218" s="4"/>
      <c r="E218" s="4"/>
      <c r="F218" s="4"/>
    </row>
    <row r="221" ht="15.75">
      <c r="G221" s="4"/>
    </row>
    <row r="223" spans="1:7" ht="15.75">
      <c r="A223" s="3"/>
      <c r="B223" s="3"/>
      <c r="C223" s="3"/>
      <c r="D223" s="3"/>
      <c r="E223" s="3"/>
      <c r="F223" s="5"/>
      <c r="G223" s="4"/>
    </row>
    <row r="224" spans="1:7" ht="15.75">
      <c r="A224" s="3"/>
      <c r="B224" s="3"/>
      <c r="C224" s="3"/>
      <c r="D224" s="3"/>
      <c r="E224" s="3"/>
      <c r="F224" s="5"/>
      <c r="G224" s="4"/>
    </row>
    <row r="225" spans="1:7" ht="15.75">
      <c r="A225" s="3"/>
      <c r="B225" s="3"/>
      <c r="C225" s="3"/>
      <c r="D225" s="3"/>
      <c r="E225" s="3"/>
      <c r="F225" s="5"/>
      <c r="G225" s="4"/>
    </row>
    <row r="226" spans="1:7" ht="15.75">
      <c r="A226" s="3"/>
      <c r="B226" s="3"/>
      <c r="C226" s="3"/>
      <c r="D226" s="3"/>
      <c r="E226" s="3"/>
      <c r="F226" s="5"/>
      <c r="G226" s="4"/>
    </row>
    <row r="227" spans="1:7" ht="15.75">
      <c r="A227" s="3"/>
      <c r="B227" s="3"/>
      <c r="C227" s="3"/>
      <c r="D227" s="3"/>
      <c r="E227" s="3"/>
      <c r="F227" s="5"/>
      <c r="G227" s="4"/>
    </row>
    <row r="228" spans="1:7" ht="15.75">
      <c r="A228" s="3"/>
      <c r="B228" s="3"/>
      <c r="C228" s="3"/>
      <c r="D228" s="3"/>
      <c r="E228" s="3"/>
      <c r="F228" s="5"/>
      <c r="G228" s="4"/>
    </row>
    <row r="229" spans="1:7" ht="15.75">
      <c r="A229" s="3"/>
      <c r="B229" s="3"/>
      <c r="C229" s="3"/>
      <c r="D229" s="3"/>
      <c r="E229" s="3"/>
      <c r="F229" s="5"/>
      <c r="G229" s="4"/>
    </row>
    <row r="230" spans="1:7" ht="15.75">
      <c r="A230" s="3"/>
      <c r="B230" s="3"/>
      <c r="C230" s="3"/>
      <c r="D230" s="3"/>
      <c r="E230" s="3"/>
      <c r="F230" s="5"/>
      <c r="G230" s="4"/>
    </row>
    <row r="231" spans="1:7" ht="15.75">
      <c r="A231" s="3"/>
      <c r="B231" s="3"/>
      <c r="C231" s="3"/>
      <c r="D231" s="3"/>
      <c r="E231" s="3"/>
      <c r="F231" s="5"/>
      <c r="G231" s="4"/>
    </row>
    <row r="232" spans="1:7" ht="15.75">
      <c r="A232" s="3"/>
      <c r="B232" s="3"/>
      <c r="C232" s="3"/>
      <c r="D232" s="3"/>
      <c r="E232" s="3"/>
      <c r="F232" s="5"/>
      <c r="G232" s="4"/>
    </row>
    <row r="233" spans="1:7" ht="15.75">
      <c r="A233" s="3"/>
      <c r="B233" s="3"/>
      <c r="C233" s="3"/>
      <c r="D233" s="3"/>
      <c r="E233" s="3"/>
      <c r="F233" s="5"/>
      <c r="G233" s="4"/>
    </row>
    <row r="234" spans="1:7" ht="15.75">
      <c r="A234" s="3"/>
      <c r="B234" s="3"/>
      <c r="C234" s="3"/>
      <c r="D234" s="3"/>
      <c r="E234" s="3"/>
      <c r="F234" s="5"/>
      <c r="G234" s="4"/>
    </row>
    <row r="235" spans="1:7" ht="15.75">
      <c r="A235" s="3"/>
      <c r="B235" s="3"/>
      <c r="C235" s="3"/>
      <c r="D235" s="3"/>
      <c r="E235" s="3"/>
      <c r="F235" s="5"/>
      <c r="G235" s="4"/>
    </row>
    <row r="236" spans="1:7" ht="15.75">
      <c r="A236" s="3"/>
      <c r="B236" s="3"/>
      <c r="C236" s="3"/>
      <c r="D236" s="3"/>
      <c r="E236" s="3"/>
      <c r="F236" s="5"/>
      <c r="G236" s="4"/>
    </row>
    <row r="237" spans="1:7" ht="15.75">
      <c r="A237" s="3"/>
      <c r="B237" s="3"/>
      <c r="C237" s="3"/>
      <c r="D237" s="3"/>
      <c r="E237" s="3"/>
      <c r="F237" s="5"/>
      <c r="G237" s="4"/>
    </row>
    <row r="238" spans="1:7" ht="15.75">
      <c r="A238" s="3"/>
      <c r="B238" s="3"/>
      <c r="C238" s="3"/>
      <c r="D238" s="3"/>
      <c r="E238" s="3"/>
      <c r="F238" s="5"/>
      <c r="G238" s="4"/>
    </row>
    <row r="239" spans="1:7" ht="15.75">
      <c r="A239" s="3"/>
      <c r="B239" s="3"/>
      <c r="C239" s="3"/>
      <c r="D239" s="3"/>
      <c r="E239" s="3"/>
      <c r="F239" s="5"/>
      <c r="G239" s="4"/>
    </row>
    <row r="240" spans="1:7" ht="15.75">
      <c r="A240" s="3"/>
      <c r="B240" s="3"/>
      <c r="C240" s="3"/>
      <c r="D240" s="3"/>
      <c r="E240" s="3"/>
      <c r="F240" s="5"/>
      <c r="G240" s="4"/>
    </row>
    <row r="241" spans="1:7" ht="15.75">
      <c r="A241" s="3"/>
      <c r="B241" s="3"/>
      <c r="C241" s="3"/>
      <c r="D241" s="3"/>
      <c r="E241" s="3"/>
      <c r="F241" s="5"/>
      <c r="G241" s="4"/>
    </row>
    <row r="242" spans="1:7" ht="15.75">
      <c r="A242" s="3"/>
      <c r="B242" s="3"/>
      <c r="C242" s="3"/>
      <c r="D242" s="3"/>
      <c r="E242" s="3"/>
      <c r="F242" s="5"/>
      <c r="G242" s="4"/>
    </row>
    <row r="243" spans="1:7" ht="15.75">
      <c r="A243" s="3"/>
      <c r="B243" s="3"/>
      <c r="C243" s="3"/>
      <c r="D243" s="3"/>
      <c r="E243" s="3"/>
      <c r="F243" s="5"/>
      <c r="G243" s="4"/>
    </row>
    <row r="244" spans="1:7" ht="15.75">
      <c r="A244" s="3"/>
      <c r="B244" s="3"/>
      <c r="C244" s="3"/>
      <c r="D244" s="3"/>
      <c r="E244" s="3"/>
      <c r="F244" s="5"/>
      <c r="G244" s="4"/>
    </row>
    <row r="245" spans="1:7" ht="15.75">
      <c r="A245" s="3"/>
      <c r="B245" s="3"/>
      <c r="C245" s="3"/>
      <c r="D245" s="3"/>
      <c r="E245" s="3"/>
      <c r="F245" s="5"/>
      <c r="G245" s="4"/>
    </row>
    <row r="246" spans="1:7" ht="15.75">
      <c r="A246" s="3"/>
      <c r="B246" s="3"/>
      <c r="C246" s="3"/>
      <c r="D246" s="3"/>
      <c r="E246" s="3"/>
      <c r="F246" s="5"/>
      <c r="G246" s="4"/>
    </row>
    <row r="247" spans="1:7" ht="15.75">
      <c r="A247" s="3"/>
      <c r="B247" s="3"/>
      <c r="C247" s="3"/>
      <c r="D247" s="3"/>
      <c r="E247" s="3"/>
      <c r="F247" s="5"/>
      <c r="G247" s="4"/>
    </row>
    <row r="248" spans="1:7" ht="15.75">
      <c r="A248" s="3"/>
      <c r="B248" s="3"/>
      <c r="C248" s="3"/>
      <c r="D248" s="3"/>
      <c r="E248" s="3"/>
      <c r="F248" s="5"/>
      <c r="G248" s="4"/>
    </row>
    <row r="249" spans="1:7" ht="15.75">
      <c r="A249" s="3"/>
      <c r="B249" s="3"/>
      <c r="C249" s="3"/>
      <c r="D249" s="3"/>
      <c r="E249" s="3"/>
      <c r="F249" s="5"/>
      <c r="G249" s="4"/>
    </row>
    <row r="250" spans="1:7" ht="15.75">
      <c r="A250" s="3"/>
      <c r="B250" s="3"/>
      <c r="C250" s="3"/>
      <c r="D250" s="3"/>
      <c r="E250" s="3"/>
      <c r="F250" s="5"/>
      <c r="G250" s="4"/>
    </row>
    <row r="251" spans="1:7" ht="15.75">
      <c r="A251" s="3"/>
      <c r="B251" s="3"/>
      <c r="C251" s="3"/>
      <c r="D251" s="3"/>
      <c r="E251" s="3"/>
      <c r="F251" s="5"/>
      <c r="G251" s="4"/>
    </row>
    <row r="252" spans="1:7" ht="15.75">
      <c r="A252" s="3"/>
      <c r="B252" s="3"/>
      <c r="C252" s="3"/>
      <c r="D252" s="3"/>
      <c r="E252" s="3"/>
      <c r="F252" s="5"/>
      <c r="G252" s="4"/>
    </row>
    <row r="253" spans="1:7" ht="15.75">
      <c r="A253" s="3"/>
      <c r="B253" s="3"/>
      <c r="C253" s="3"/>
      <c r="D253" s="3"/>
      <c r="E253" s="3"/>
      <c r="F253" s="5"/>
      <c r="G253" s="4"/>
    </row>
    <row r="254" spans="1:7" ht="15.75">
      <c r="A254" s="3"/>
      <c r="B254" s="3"/>
      <c r="C254" s="3"/>
      <c r="D254" s="3"/>
      <c r="E254" s="3"/>
      <c r="F254" s="5"/>
      <c r="G254" s="4"/>
    </row>
    <row r="255" spans="1:7" ht="15.75">
      <c r="A255" s="3"/>
      <c r="B255" s="3"/>
      <c r="C255" s="3"/>
      <c r="D255" s="3"/>
      <c r="E255" s="3"/>
      <c r="F255" s="5"/>
      <c r="G255" s="4"/>
    </row>
    <row r="256" spans="1:7" ht="15.75">
      <c r="A256" s="3"/>
      <c r="B256" s="3"/>
      <c r="C256" s="3"/>
      <c r="D256" s="3"/>
      <c r="E256" s="3"/>
      <c r="F256" s="5"/>
      <c r="G256" s="4"/>
    </row>
    <row r="257" spans="1:7" ht="15.75">
      <c r="A257" s="3"/>
      <c r="B257" s="3"/>
      <c r="C257" s="3"/>
      <c r="D257" s="3"/>
      <c r="E257" s="3"/>
      <c r="F257" s="5"/>
      <c r="G257" s="4"/>
    </row>
    <row r="258" spans="1:7" ht="15.75">
      <c r="A258" s="3"/>
      <c r="B258" s="3"/>
      <c r="C258" s="3"/>
      <c r="D258" s="3"/>
      <c r="E258" s="3"/>
      <c r="F258" s="5"/>
      <c r="G258" s="4"/>
    </row>
    <row r="259" spans="1:7" ht="15.75">
      <c r="A259" s="3"/>
      <c r="B259" s="3"/>
      <c r="C259" s="3"/>
      <c r="D259" s="3"/>
      <c r="E259" s="3"/>
      <c r="F259" s="5"/>
      <c r="G259" s="4"/>
    </row>
    <row r="260" spans="1:7" ht="15.75">
      <c r="A260" s="3"/>
      <c r="B260" s="3"/>
      <c r="C260" s="3"/>
      <c r="D260" s="3"/>
      <c r="E260" s="3"/>
      <c r="F260" s="5"/>
      <c r="G260" s="4"/>
    </row>
    <row r="261" spans="1:7" ht="15.75">
      <c r="A261" s="3"/>
      <c r="B261" s="3"/>
      <c r="C261" s="3"/>
      <c r="D261" s="3"/>
      <c r="E261" s="3"/>
      <c r="F261" s="5"/>
      <c r="G261" s="4"/>
    </row>
    <row r="262" spans="1:7" ht="15.75">
      <c r="A262" s="3"/>
      <c r="B262" s="3"/>
      <c r="C262" s="3"/>
      <c r="D262" s="3"/>
      <c r="E262" s="3"/>
      <c r="F262" s="5"/>
      <c r="G262" s="4"/>
    </row>
    <row r="263" spans="1:7" ht="15.75">
      <c r="A263" s="3"/>
      <c r="B263" s="3"/>
      <c r="C263" s="3"/>
      <c r="D263" s="3"/>
      <c r="E263" s="3"/>
      <c r="F263" s="5"/>
      <c r="G263" s="4"/>
    </row>
    <row r="264" spans="1:7" ht="15.75">
      <c r="A264" s="3"/>
      <c r="B264" s="3"/>
      <c r="C264" s="3"/>
      <c r="D264" s="3"/>
      <c r="E264" s="3"/>
      <c r="F264" s="5"/>
      <c r="G264" s="4"/>
    </row>
    <row r="265" spans="1:7" ht="15.75">
      <c r="A265" s="3"/>
      <c r="B265" s="3"/>
      <c r="C265" s="3"/>
      <c r="D265" s="3"/>
      <c r="E265" s="3"/>
      <c r="F265" s="5"/>
      <c r="G265" s="4"/>
    </row>
    <row r="266" spans="1:7" ht="16.5" customHeight="1">
      <c r="A266" s="3"/>
      <c r="B266" s="3"/>
      <c r="C266" s="3"/>
      <c r="D266" s="3"/>
      <c r="E266" s="3"/>
      <c r="F266" s="5"/>
      <c r="G266" s="4"/>
    </row>
    <row r="267" spans="1:7" ht="16.5" customHeight="1">
      <c r="A267" s="3"/>
      <c r="B267" s="3"/>
      <c r="C267" s="3"/>
      <c r="D267" s="3"/>
      <c r="E267" s="3"/>
      <c r="F267" s="5"/>
      <c r="G267" s="4"/>
    </row>
    <row r="268" spans="1:7" ht="16.5" customHeight="1">
      <c r="A268" s="3"/>
      <c r="B268" s="3"/>
      <c r="C268" s="3"/>
      <c r="D268" s="3"/>
      <c r="E268" s="3"/>
      <c r="F268" s="5"/>
      <c r="G268" s="4"/>
    </row>
    <row r="269" spans="1:7" ht="15.75">
      <c r="A269" s="3"/>
      <c r="B269" s="3"/>
      <c r="C269" s="3"/>
      <c r="D269" s="3"/>
      <c r="E269" s="3"/>
      <c r="F269" s="5"/>
      <c r="G269" s="4"/>
    </row>
    <row r="270" spans="1:7" ht="15.75">
      <c r="A270" s="3"/>
      <c r="B270" s="3"/>
      <c r="C270" s="3"/>
      <c r="D270" s="3"/>
      <c r="E270" s="3"/>
      <c r="F270" s="5"/>
      <c r="G270" s="4"/>
    </row>
    <row r="271" spans="1:7" ht="15.75">
      <c r="A271" s="3"/>
      <c r="B271" s="3"/>
      <c r="C271" s="3"/>
      <c r="D271" s="3"/>
      <c r="E271" s="3"/>
      <c r="F271" s="5"/>
      <c r="G271" s="4"/>
    </row>
    <row r="272" spans="1:7" ht="15.75">
      <c r="A272" s="3"/>
      <c r="B272" s="3"/>
      <c r="C272" s="3"/>
      <c r="D272" s="3"/>
      <c r="E272" s="3"/>
      <c r="F272" s="5"/>
      <c r="G272" s="4"/>
    </row>
    <row r="273" spans="1:7" ht="15.75">
      <c r="A273" s="3"/>
      <c r="B273" s="3"/>
      <c r="C273" s="3"/>
      <c r="D273" s="3"/>
      <c r="E273" s="3"/>
      <c r="F273" s="5"/>
      <c r="G273" s="4"/>
    </row>
    <row r="274" spans="1:7" ht="15.75">
      <c r="A274" s="3"/>
      <c r="B274" s="3"/>
      <c r="C274" s="3"/>
      <c r="D274" s="3"/>
      <c r="E274" s="3"/>
      <c r="F274" s="5"/>
      <c r="G274" s="4"/>
    </row>
    <row r="275" spans="1:7" ht="15.75">
      <c r="A275" s="3"/>
      <c r="B275" s="3"/>
      <c r="C275" s="3"/>
      <c r="D275" s="3"/>
      <c r="E275" s="3"/>
      <c r="F275" s="5"/>
      <c r="G275" s="4"/>
    </row>
    <row r="276" spans="1:7" ht="15.75">
      <c r="A276" s="3"/>
      <c r="B276" s="3"/>
      <c r="C276" s="3"/>
      <c r="D276" s="3"/>
      <c r="E276" s="3"/>
      <c r="F276" s="5"/>
      <c r="G276" s="4"/>
    </row>
    <row r="277" spans="1:7" ht="15.75">
      <c r="A277" s="3"/>
      <c r="B277" s="3"/>
      <c r="C277" s="3"/>
      <c r="D277" s="3"/>
      <c r="E277" s="3"/>
      <c r="F277" s="5"/>
      <c r="G277" s="4"/>
    </row>
    <row r="278" spans="1:7" ht="15.75">
      <c r="A278" s="3"/>
      <c r="B278" s="3"/>
      <c r="C278" s="3"/>
      <c r="D278" s="3"/>
      <c r="E278" s="3"/>
      <c r="F278" s="5"/>
      <c r="G278" s="4"/>
    </row>
    <row r="279" spans="1:7" ht="15.75">
      <c r="A279" s="4"/>
      <c r="B279" s="3"/>
      <c r="C279" s="3"/>
      <c r="D279" s="3"/>
      <c r="E279" s="3"/>
      <c r="F279" s="5"/>
      <c r="G279" s="4"/>
    </row>
    <row r="280" spans="1:7" ht="15.75">
      <c r="A280" s="3"/>
      <c r="B280" s="3"/>
      <c r="C280" s="3"/>
      <c r="D280" s="3"/>
      <c r="E280" s="3"/>
      <c r="F280" s="5"/>
      <c r="G280" s="4"/>
    </row>
    <row r="281" spans="1:7" ht="15.75">
      <c r="A281" s="3"/>
      <c r="B281" s="3"/>
      <c r="C281" s="3"/>
      <c r="D281" s="3"/>
      <c r="E281" s="3"/>
      <c r="F281" s="5"/>
      <c r="G281" s="4"/>
    </row>
    <row r="282" spans="1:7" ht="15.75">
      <c r="A282" s="3"/>
      <c r="B282" s="3"/>
      <c r="C282" s="3"/>
      <c r="D282" s="3"/>
      <c r="E282" s="3"/>
      <c r="F282" s="5"/>
      <c r="G282" s="4"/>
    </row>
    <row r="283" spans="1:7" ht="15.75">
      <c r="A283" s="3"/>
      <c r="B283" s="3"/>
      <c r="C283" s="3"/>
      <c r="D283" s="3"/>
      <c r="E283" s="3"/>
      <c r="F283" s="5"/>
      <c r="G283" s="4"/>
    </row>
    <row r="284" spans="1:7" ht="15.75">
      <c r="A284" s="3"/>
      <c r="B284" s="3"/>
      <c r="C284" s="3"/>
      <c r="D284" s="3"/>
      <c r="E284" s="3"/>
      <c r="F284" s="5"/>
      <c r="G284" s="4"/>
    </row>
    <row r="285" spans="1:7" ht="15.75">
      <c r="A285" s="3"/>
      <c r="B285" s="3"/>
      <c r="C285" s="3"/>
      <c r="D285" s="3"/>
      <c r="E285" s="3"/>
      <c r="F285" s="5"/>
      <c r="G285" s="4"/>
    </row>
    <row r="286" spans="1:7" ht="15.75">
      <c r="A286" s="3"/>
      <c r="B286" s="3"/>
      <c r="C286" s="3"/>
      <c r="D286" s="3"/>
      <c r="E286" s="3"/>
      <c r="F286" s="5"/>
      <c r="G286" s="4"/>
    </row>
    <row r="287" spans="1:7" ht="15.75">
      <c r="A287" s="3"/>
      <c r="B287" s="3"/>
      <c r="C287" s="3"/>
      <c r="D287" s="3"/>
      <c r="E287" s="3"/>
      <c r="F287" s="5"/>
      <c r="G287" s="4"/>
    </row>
    <row r="288" spans="1:7" ht="15.75">
      <c r="A288" s="3"/>
      <c r="B288" s="3"/>
      <c r="C288" s="3"/>
      <c r="D288" s="3"/>
      <c r="E288" s="3"/>
      <c r="F288" s="5"/>
      <c r="G288" s="4"/>
    </row>
    <row r="289" spans="1:7" ht="15.75">
      <c r="A289" s="3"/>
      <c r="B289" s="3"/>
      <c r="C289" s="3"/>
      <c r="D289" s="3"/>
      <c r="E289" s="3"/>
      <c r="F289" s="5"/>
      <c r="G289" s="4"/>
    </row>
    <row r="290" spans="1:7" ht="15.75">
      <c r="A290" s="3"/>
      <c r="B290" s="3"/>
      <c r="C290" s="3"/>
      <c r="D290" s="3"/>
      <c r="E290" s="3"/>
      <c r="F290" s="5"/>
      <c r="G290" s="4"/>
    </row>
    <row r="291" spans="1:7" ht="15.75">
      <c r="A291" s="3"/>
      <c r="B291" s="3"/>
      <c r="C291" s="3"/>
      <c r="D291" s="3"/>
      <c r="E291" s="3"/>
      <c r="F291" s="5"/>
      <c r="G291" s="4"/>
    </row>
    <row r="292" spans="1:7" ht="15.75">
      <c r="A292" s="3"/>
      <c r="B292" s="3"/>
      <c r="C292" s="3"/>
      <c r="D292" s="3"/>
      <c r="E292" s="3"/>
      <c r="F292" s="5"/>
      <c r="G292" s="4"/>
    </row>
    <row r="293" spans="1:7" ht="15.75">
      <c r="A293" s="3"/>
      <c r="B293" s="3"/>
      <c r="C293" s="3"/>
      <c r="D293" s="3"/>
      <c r="E293" s="3"/>
      <c r="F293" s="5"/>
      <c r="G293" s="4"/>
    </row>
    <row r="294" spans="1:7" ht="15.75">
      <c r="A294" s="3"/>
      <c r="B294" s="3"/>
      <c r="C294" s="3"/>
      <c r="D294" s="3"/>
      <c r="E294" s="3"/>
      <c r="F294" s="5"/>
      <c r="G294" s="4"/>
    </row>
    <row r="295" spans="1:7" ht="15.75">
      <c r="A295" s="3"/>
      <c r="B295" s="3"/>
      <c r="C295" s="3"/>
      <c r="D295" s="3"/>
      <c r="E295" s="3"/>
      <c r="F295" s="5"/>
      <c r="G295" s="4"/>
    </row>
    <row r="296" spans="1:7" ht="15.75">
      <c r="A296" s="3"/>
      <c r="B296" s="3"/>
      <c r="C296" s="3"/>
      <c r="D296" s="3"/>
      <c r="E296" s="3"/>
      <c r="F296" s="5"/>
      <c r="G296" s="4"/>
    </row>
    <row r="297" spans="1:7" ht="15.75">
      <c r="A297" s="3"/>
      <c r="B297" s="3"/>
      <c r="C297" s="3"/>
      <c r="D297" s="3"/>
      <c r="E297" s="3"/>
      <c r="F297" s="5"/>
      <c r="G297" s="4"/>
    </row>
    <row r="298" spans="1:7" ht="15.75">
      <c r="A298" s="3"/>
      <c r="B298" s="3"/>
      <c r="C298" s="3"/>
      <c r="D298" s="3"/>
      <c r="E298" s="3"/>
      <c r="F298" s="5"/>
      <c r="G298" s="4"/>
    </row>
    <row r="299" spans="1:7" ht="15.75">
      <c r="A299" s="3"/>
      <c r="B299" s="3"/>
      <c r="C299" s="3"/>
      <c r="D299" s="3"/>
      <c r="E299" s="3"/>
      <c r="F299" s="5"/>
      <c r="G299" s="4"/>
    </row>
    <row r="300" spans="1:7" ht="15.75">
      <c r="A300" s="3"/>
      <c r="B300" s="3"/>
      <c r="C300" s="3"/>
      <c r="D300" s="3"/>
      <c r="E300" s="3"/>
      <c r="F300" s="5"/>
      <c r="G300" s="4"/>
    </row>
    <row r="301" spans="1:7" ht="15.75">
      <c r="A301" s="3"/>
      <c r="B301" s="3"/>
      <c r="C301" s="3"/>
      <c r="D301" s="3"/>
      <c r="E301" s="3"/>
      <c r="F301" s="5"/>
      <c r="G301" s="4"/>
    </row>
    <row r="302" spans="1:7" ht="15.75">
      <c r="A302" s="3"/>
      <c r="B302" s="3"/>
      <c r="C302" s="3"/>
      <c r="D302" s="3"/>
      <c r="E302" s="3"/>
      <c r="F302" s="5"/>
      <c r="G302" s="4"/>
    </row>
    <row r="303" spans="1:7" ht="15.75">
      <c r="A303" s="3"/>
      <c r="B303" s="3"/>
      <c r="C303" s="3"/>
      <c r="D303" s="3"/>
      <c r="E303" s="3"/>
      <c r="F303" s="5"/>
      <c r="G303" s="4"/>
    </row>
    <row r="304" spans="1:7" ht="15.75">
      <c r="A304" s="3"/>
      <c r="B304" s="3"/>
      <c r="C304" s="3"/>
      <c r="D304" s="3"/>
      <c r="E304" s="3"/>
      <c r="F304" s="5"/>
      <c r="G304" s="4"/>
    </row>
    <row r="305" spans="1:7" ht="15.75">
      <c r="A305" s="3"/>
      <c r="B305" s="3"/>
      <c r="C305" s="3"/>
      <c r="D305" s="3"/>
      <c r="E305" s="3"/>
      <c r="F305" s="5"/>
      <c r="G305" s="4"/>
    </row>
    <row r="306" spans="1:7" ht="15.75">
      <c r="A306" s="3"/>
      <c r="B306" s="3"/>
      <c r="C306" s="3"/>
      <c r="D306" s="3"/>
      <c r="E306" s="3"/>
      <c r="F306" s="5"/>
      <c r="G306" s="4"/>
    </row>
    <row r="307" spans="1:7" ht="15.75">
      <c r="A307" s="3"/>
      <c r="B307" s="3"/>
      <c r="C307" s="3"/>
      <c r="D307" s="3"/>
      <c r="E307" s="3"/>
      <c r="F307" s="5"/>
      <c r="G307" s="4"/>
    </row>
    <row r="308" spans="1:7" ht="15.75">
      <c r="A308" s="3"/>
      <c r="B308" s="3"/>
      <c r="C308" s="3"/>
      <c r="D308" s="3"/>
      <c r="E308" s="3"/>
      <c r="F308" s="5"/>
      <c r="G308" s="4"/>
    </row>
    <row r="309" spans="1:7" ht="15.75">
      <c r="A309" s="3"/>
      <c r="B309" s="3"/>
      <c r="C309" s="3"/>
      <c r="D309" s="3"/>
      <c r="E309" s="3"/>
      <c r="F309" s="5"/>
      <c r="G309" s="4"/>
    </row>
    <row r="310" spans="1:7" ht="15.75">
      <c r="A310" s="3"/>
      <c r="B310" s="3"/>
      <c r="C310" s="3"/>
      <c r="D310" s="3"/>
      <c r="E310" s="3"/>
      <c r="F310" s="5"/>
      <c r="G310" s="4"/>
    </row>
    <row r="311" spans="1:7" ht="15.75">
      <c r="A311" s="3"/>
      <c r="B311" s="3"/>
      <c r="C311" s="3"/>
      <c r="D311" s="3"/>
      <c r="E311" s="3"/>
      <c r="F311" s="5"/>
      <c r="G311" s="4"/>
    </row>
    <row r="312" spans="1:7" ht="15.75">
      <c r="A312" s="3"/>
      <c r="B312" s="3"/>
      <c r="C312" s="3"/>
      <c r="D312" s="3"/>
      <c r="E312" s="3"/>
      <c r="F312" s="5"/>
      <c r="G312" s="4"/>
    </row>
    <row r="313" spans="1:7" ht="15.75">
      <c r="A313" s="3"/>
      <c r="B313" s="3"/>
      <c r="C313" s="3"/>
      <c r="D313" s="3"/>
      <c r="E313" s="3"/>
      <c r="F313" s="5"/>
      <c r="G313" s="4"/>
    </row>
    <row r="314" spans="1:7" ht="15.75">
      <c r="A314" s="3"/>
      <c r="B314" s="3"/>
      <c r="C314" s="3"/>
      <c r="D314" s="3"/>
      <c r="E314" s="3"/>
      <c r="F314" s="5"/>
      <c r="G314" s="4"/>
    </row>
    <row r="315" spans="1:7" ht="15.75">
      <c r="A315" s="3"/>
      <c r="B315" s="3"/>
      <c r="C315" s="3"/>
      <c r="D315" s="3"/>
      <c r="E315" s="3"/>
      <c r="F315" s="5"/>
      <c r="G315" s="4"/>
    </row>
    <row r="316" spans="1:7" ht="15.75">
      <c r="A316" s="3"/>
      <c r="B316" s="3"/>
      <c r="C316" s="3"/>
      <c r="D316" s="3"/>
      <c r="E316" s="3"/>
      <c r="F316" s="5"/>
      <c r="G316" s="4"/>
    </row>
    <row r="317" spans="1:7" ht="15.75">
      <c r="A317" s="3"/>
      <c r="B317" s="3"/>
      <c r="C317" s="3"/>
      <c r="D317" s="3"/>
      <c r="E317" s="3"/>
      <c r="F317" s="5"/>
      <c r="G317" s="4"/>
    </row>
    <row r="318" spans="1:7" ht="15.75">
      <c r="A318" s="3"/>
      <c r="B318" s="3"/>
      <c r="C318" s="3"/>
      <c r="D318" s="3"/>
      <c r="E318" s="3"/>
      <c r="F318" s="5"/>
      <c r="G318" s="4"/>
    </row>
    <row r="319" spans="1:7" ht="15.75">
      <c r="A319" s="3"/>
      <c r="B319" s="3"/>
      <c r="C319" s="3"/>
      <c r="D319" s="3"/>
      <c r="E319" s="3"/>
      <c r="F319" s="5"/>
      <c r="G319" s="4"/>
    </row>
    <row r="320" spans="1:7" ht="15.75">
      <c r="A320" s="3"/>
      <c r="B320" s="3"/>
      <c r="C320" s="3"/>
      <c r="D320" s="3"/>
      <c r="E320" s="3"/>
      <c r="F320" s="5"/>
      <c r="G320" s="4"/>
    </row>
    <row r="321" spans="1:7" ht="15.75">
      <c r="A321" s="3"/>
      <c r="B321" s="3"/>
      <c r="C321" s="3"/>
      <c r="D321" s="3"/>
      <c r="E321" s="3"/>
      <c r="F321" s="5"/>
      <c r="G321" s="4"/>
    </row>
    <row r="322" spans="1:7" ht="15.75">
      <c r="A322" s="3"/>
      <c r="B322" s="3"/>
      <c r="C322" s="3"/>
      <c r="D322" s="3"/>
      <c r="E322" s="3"/>
      <c r="F322" s="5"/>
      <c r="G322" s="4"/>
    </row>
    <row r="323" spans="1:7" ht="15.75">
      <c r="A323" s="3"/>
      <c r="B323" s="3"/>
      <c r="C323" s="3"/>
      <c r="D323" s="3"/>
      <c r="E323" s="3"/>
      <c r="F323" s="5"/>
      <c r="G323" s="4"/>
    </row>
    <row r="324" spans="1:7" ht="15.75">
      <c r="A324" s="3"/>
      <c r="B324" s="3"/>
      <c r="C324" s="3"/>
      <c r="D324" s="3"/>
      <c r="E324" s="3"/>
      <c r="F324" s="5"/>
      <c r="G324" s="4"/>
    </row>
    <row r="325" spans="1:7" ht="15.75">
      <c r="A325" s="3"/>
      <c r="B325" s="3"/>
      <c r="C325" s="3"/>
      <c r="D325" s="3"/>
      <c r="E325" s="3"/>
      <c r="F325" s="5"/>
      <c r="G325" s="4"/>
    </row>
    <row r="326" spans="1:7" ht="15.75">
      <c r="A326" s="3"/>
      <c r="B326" s="3"/>
      <c r="C326" s="3"/>
      <c r="D326" s="3"/>
      <c r="E326" s="3"/>
      <c r="F326" s="5"/>
      <c r="G326" s="4"/>
    </row>
    <row r="327" spans="1:7" ht="15.75">
      <c r="A327" s="3"/>
      <c r="B327" s="3"/>
      <c r="C327" s="3"/>
      <c r="D327" s="3"/>
      <c r="E327" s="3"/>
      <c r="F327" s="5"/>
      <c r="G327" s="4"/>
    </row>
    <row r="328" spans="1:7" ht="15.75">
      <c r="A328" s="3"/>
      <c r="B328" s="3"/>
      <c r="C328" s="3"/>
      <c r="D328" s="3"/>
      <c r="E328" s="3"/>
      <c r="F328" s="5"/>
      <c r="G328" s="4"/>
    </row>
    <row r="329" spans="1:7" ht="15.75">
      <c r="A329" s="3"/>
      <c r="B329" s="3"/>
      <c r="C329" s="3"/>
      <c r="D329" s="3"/>
      <c r="E329" s="3"/>
      <c r="F329" s="5"/>
      <c r="G329" s="4"/>
    </row>
    <row r="330" spans="1:7" ht="15.75">
      <c r="A330" s="3"/>
      <c r="B330" s="3"/>
      <c r="C330" s="3"/>
      <c r="D330" s="3"/>
      <c r="E330" s="3"/>
      <c r="F330" s="5"/>
      <c r="G330" s="4"/>
    </row>
    <row r="331" spans="1:7" ht="15.75">
      <c r="A331" s="3"/>
      <c r="B331" s="3"/>
      <c r="C331" s="3"/>
      <c r="D331" s="3"/>
      <c r="E331" s="3"/>
      <c r="F331" s="5"/>
      <c r="G331" s="4"/>
    </row>
    <row r="332" spans="1:7" ht="15.75">
      <c r="A332" s="3"/>
      <c r="B332" s="3"/>
      <c r="C332" s="3"/>
      <c r="D332" s="3"/>
      <c r="E332" s="3"/>
      <c r="F332" s="5"/>
      <c r="G332" s="4"/>
    </row>
    <row r="333" spans="1:7" ht="15.75">
      <c r="A333" s="3"/>
      <c r="B333" s="3"/>
      <c r="C333" s="3"/>
      <c r="D333" s="3"/>
      <c r="E333" s="3"/>
      <c r="F333" s="5"/>
      <c r="G333" s="4"/>
    </row>
    <row r="334" spans="1:7" ht="15.75">
      <c r="A334" s="3"/>
      <c r="B334" s="3"/>
      <c r="C334" s="3"/>
      <c r="D334" s="3"/>
      <c r="E334" s="3"/>
      <c r="F334" s="5"/>
      <c r="G334" s="4"/>
    </row>
    <row r="335" spans="1:7" ht="15.75">
      <c r="A335" s="3"/>
      <c r="B335" s="3"/>
      <c r="C335" s="3"/>
      <c r="D335" s="3"/>
      <c r="E335" s="3"/>
      <c r="F335" s="5"/>
      <c r="G335" s="4"/>
    </row>
    <row r="336" spans="1:7" ht="18" customHeight="1">
      <c r="A336" s="3"/>
      <c r="B336" s="3"/>
      <c r="C336" s="3"/>
      <c r="D336" s="3"/>
      <c r="E336" s="3"/>
      <c r="F336" s="5"/>
      <c r="G336" s="4"/>
    </row>
    <row r="337" spans="1:7" ht="15.75" customHeight="1">
      <c r="A337" s="3"/>
      <c r="B337" s="3"/>
      <c r="C337" s="3"/>
      <c r="D337" s="3"/>
      <c r="E337" s="3"/>
      <c r="F337" s="5"/>
      <c r="G337" s="4"/>
    </row>
    <row r="338" spans="1:7" ht="15.75">
      <c r="A338" s="7"/>
      <c r="B338" s="3"/>
      <c r="C338" s="3"/>
      <c r="D338" s="3"/>
      <c r="E338" s="3"/>
      <c r="F338" s="8"/>
      <c r="G338" s="4"/>
    </row>
    <row r="339" spans="1:7" ht="15.75">
      <c r="A339" s="3"/>
      <c r="B339" s="3"/>
      <c r="C339" s="3"/>
      <c r="D339" s="3"/>
      <c r="E339" s="3"/>
      <c r="F339" s="3"/>
      <c r="G339" s="4"/>
    </row>
    <row r="342" spans="1:7" ht="15.75">
      <c r="A342" s="4"/>
      <c r="B342" s="4"/>
      <c r="C342" s="4"/>
      <c r="D342" s="4"/>
      <c r="E342" s="4"/>
      <c r="F342" s="4"/>
      <c r="G342" s="4"/>
    </row>
    <row r="343" spans="1:14" ht="15.7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</row>
    <row r="344" spans="1:14" ht="15.7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</row>
    <row r="345" spans="1:14" ht="15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</row>
    <row r="346" spans="1:14" ht="15.7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</row>
    <row r="347" spans="1:14" ht="15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</row>
    <row r="348" spans="1:14" ht="15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</row>
    <row r="349" spans="1:14" ht="15.7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</row>
    <row r="350" spans="1:14" ht="15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</row>
    <row r="351" spans="1:14" ht="15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</row>
    <row r="352" spans="1:14" ht="15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</row>
    <row r="353" spans="1:14" ht="15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</row>
    <row r="354" spans="1:14" ht="15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</row>
    <row r="355" spans="1:14" ht="15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</row>
    <row r="356" spans="1:14" ht="15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</row>
    <row r="357" spans="1:14" ht="15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</row>
    <row r="358" spans="1:14" ht="15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</row>
    <row r="359" spans="1:14" ht="15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</row>
    <row r="360" spans="1:14" ht="15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</row>
    <row r="361" spans="1:14" ht="15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</row>
    <row r="362" spans="1:14" ht="15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</row>
    <row r="363" spans="1:14" ht="15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</row>
    <row r="364" spans="1:14" ht="15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 spans="1:14" ht="15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</row>
    <row r="366" spans="1:14" ht="15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</row>
    <row r="367" spans="1:14" ht="15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</row>
    <row r="368" spans="1:14" ht="15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</row>
    <row r="369" spans="1:14" ht="15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</row>
    <row r="370" spans="1:14" ht="15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</row>
    <row r="371" spans="1:14" ht="15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</row>
    <row r="372" spans="1:14" ht="15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</row>
    <row r="373" spans="1:14" ht="15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</row>
    <row r="374" spans="1:14" ht="15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</row>
    <row r="375" spans="1:14" ht="15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</row>
    <row r="376" spans="1:14" ht="15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</row>
    <row r="377" spans="1:14" ht="15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</row>
    <row r="378" spans="1:14" ht="15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</row>
    <row r="379" spans="1:14" ht="15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</row>
    <row r="380" spans="1:14" ht="15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</row>
    <row r="381" spans="1:14" ht="15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</row>
    <row r="382" spans="1:14" ht="15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</row>
    <row r="383" spans="1:14" ht="15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</row>
    <row r="384" spans="1:14" ht="15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</row>
    <row r="385" spans="1:14" ht="15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</row>
    <row r="386" spans="7:14" ht="15.75">
      <c r="G386" s="4"/>
      <c r="H386" s="4"/>
      <c r="I386" s="4"/>
      <c r="J386" s="4"/>
      <c r="K386" s="4"/>
      <c r="L386" s="4"/>
      <c r="M386" s="4"/>
      <c r="N386" s="4"/>
    </row>
    <row r="387" spans="1:14" ht="15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</row>
    <row r="388" spans="1:14" ht="15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</row>
    <row r="389" spans="1:14" ht="15.75">
      <c r="A389" s="4"/>
      <c r="B389" s="4"/>
      <c r="C389" s="4"/>
      <c r="D389" s="4"/>
      <c r="E389" s="4"/>
      <c r="F389" s="4"/>
      <c r="H389" s="4"/>
      <c r="I389" s="4"/>
      <c r="J389" s="4"/>
      <c r="K389" s="4"/>
      <c r="L389" s="4"/>
      <c r="M389" s="4"/>
      <c r="N389" s="4"/>
    </row>
    <row r="390" spans="1:14" ht="15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</row>
    <row r="391" spans="1:14" ht="15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</row>
    <row r="392" spans="1:14" ht="15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</row>
    <row r="393" spans="1:14" ht="15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</row>
    <row r="394" spans="1:14" ht="15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</row>
    <row r="395" spans="1:14" ht="15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</row>
    <row r="396" spans="1:14" ht="15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</row>
    <row r="397" spans="1:14" ht="15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</row>
    <row r="398" spans="1:14" ht="15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</row>
    <row r="399" spans="1:14" ht="15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</row>
    <row r="400" spans="1:14" ht="15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</row>
    <row r="401" spans="1:14" ht="15.7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</row>
    <row r="402" spans="1:14" ht="15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</row>
    <row r="403" spans="1:14" ht="15.7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</row>
    <row r="404" spans="1:14" ht="15.7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</row>
    <row r="405" spans="1:14" ht="15.7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</row>
    <row r="406" spans="1:14" ht="15.7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</row>
    <row r="407" spans="1:14" ht="15.7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</row>
    <row r="408" spans="1:14" ht="15.7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</row>
    <row r="409" spans="1:14" ht="15.7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</row>
    <row r="410" spans="1:14" ht="15.7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</row>
    <row r="411" spans="1:14" ht="15.7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</row>
    <row r="412" spans="1:14" ht="15.7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</row>
    <row r="413" spans="7:14" ht="15.75">
      <c r="G413" s="4"/>
      <c r="H413" s="4"/>
      <c r="I413" s="4"/>
      <c r="J413" s="4"/>
      <c r="K413" s="4"/>
      <c r="L413" s="4"/>
      <c r="M413" s="4"/>
      <c r="N413" s="4"/>
    </row>
    <row r="414" spans="7:14" ht="15.75">
      <c r="G414" s="4"/>
      <c r="H414" s="4"/>
      <c r="I414" s="4"/>
      <c r="J414" s="4"/>
      <c r="K414" s="4"/>
      <c r="L414" s="4"/>
      <c r="M414" s="4"/>
      <c r="N414" s="4"/>
    </row>
    <row r="415" spans="7:14" ht="15.75">
      <c r="G415" s="4"/>
      <c r="H415" s="4"/>
      <c r="I415" s="4"/>
      <c r="J415" s="4"/>
      <c r="K415" s="4"/>
      <c r="L415" s="4"/>
      <c r="M415" s="4"/>
      <c r="N415" s="4"/>
    </row>
    <row r="416" spans="1:14" ht="15.7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</row>
    <row r="417" spans="1:14" ht="15.7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</row>
    <row r="418" spans="1:14" ht="15.7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</row>
    <row r="419" spans="1:14" ht="15.7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</row>
    <row r="420" spans="1:14" ht="15.7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</row>
    <row r="421" spans="1:14" ht="15.7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</row>
    <row r="422" spans="1:14" ht="15.7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</row>
    <row r="423" spans="1:14" ht="15.7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</row>
    <row r="424" spans="1:14" ht="15.7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</row>
    <row r="425" spans="1:14" ht="15.7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</row>
    <row r="426" spans="1:14" ht="15.7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</row>
    <row r="427" spans="1:14" ht="15.7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</row>
    <row r="428" spans="1:14" ht="15.7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</row>
    <row r="429" spans="1:14" ht="15.7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</row>
    <row r="430" spans="1:14" ht="15.7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</row>
    <row r="431" spans="1:14" ht="15.7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</row>
    <row r="432" spans="1:14" ht="15.7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</row>
    <row r="433" spans="1:14" ht="15.7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</row>
    <row r="434" spans="1:14" ht="15.7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</row>
    <row r="435" spans="1:14" ht="15.7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</row>
    <row r="436" spans="1:14" ht="15.7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</row>
    <row r="437" spans="1:14" ht="15.7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</row>
    <row r="438" spans="1:14" ht="15.7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</row>
    <row r="439" spans="1:14" ht="15.7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</row>
    <row r="440" spans="1:14" ht="15.7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</row>
    <row r="441" spans="1:14" ht="15.7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</row>
    <row r="442" spans="1:14" ht="15.7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</row>
    <row r="443" spans="1:14" ht="15.7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</row>
    <row r="444" spans="1:14" ht="15.7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</row>
    <row r="445" spans="1:14" ht="15.7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</row>
    <row r="446" spans="1:14" ht="15.7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</row>
    <row r="447" spans="1:14" ht="15.7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</row>
    <row r="448" spans="1:14" ht="15.7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</row>
    <row r="449" spans="1:14" ht="15.7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</row>
    <row r="450" spans="1:14" ht="15.7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</row>
    <row r="451" spans="1:14" ht="15.7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</row>
    <row r="452" spans="1:14" ht="15.7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</row>
    <row r="453" spans="1:14" ht="15.7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</row>
    <row r="454" spans="1:14" ht="15.7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</row>
    <row r="455" spans="1:14" ht="15.7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</row>
    <row r="456" spans="1:14" ht="15.7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</row>
    <row r="457" spans="1:14" ht="15.7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</row>
    <row r="458" spans="1:14" ht="15.7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</row>
    <row r="459" spans="1:14" ht="15.7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</row>
    <row r="460" spans="1:14" ht="15.7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</row>
    <row r="461" spans="1:14" ht="15.7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</row>
    <row r="462" spans="1:14" ht="15.7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</row>
    <row r="463" spans="1:14" ht="15.7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</row>
    <row r="464" spans="1:14" ht="15.7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</row>
    <row r="465" spans="1:14" ht="15.7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</row>
    <row r="466" spans="1:14" ht="15.7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</row>
    <row r="467" spans="1:14" ht="15.7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</row>
    <row r="468" spans="1:14" ht="15.7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</row>
    <row r="469" spans="1:14" ht="15.7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</row>
    <row r="470" spans="1:14" ht="15.7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</row>
    <row r="471" spans="1:14" ht="15.7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</row>
    <row r="472" spans="1:14" ht="15.7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</row>
    <row r="473" spans="1:14" ht="15.7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</row>
    <row r="474" spans="1:14" ht="15.7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</row>
    <row r="475" spans="1:14" ht="15.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</row>
    <row r="476" spans="1:14" ht="15.7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</row>
    <row r="477" spans="1:14" ht="15.7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</row>
    <row r="478" spans="1:14" ht="15.7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</row>
    <row r="479" spans="1:14" ht="15.7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</row>
    <row r="480" spans="1:14" ht="15.7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</row>
    <row r="481" spans="1:14" ht="15.7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</row>
    <row r="482" spans="1:14" ht="15.7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</row>
    <row r="483" spans="1:14" ht="15.7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</row>
    <row r="484" spans="1:14" ht="15.7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</row>
    <row r="485" spans="1:14" ht="15.7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</row>
    <row r="486" spans="1:14" ht="15.7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</row>
    <row r="487" spans="1:14" ht="15.7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</row>
    <row r="488" spans="1:14" ht="15.7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</row>
    <row r="489" spans="1:14" ht="15.7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</row>
    <row r="490" spans="1:14" ht="15.7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</row>
    <row r="491" spans="1:14" ht="15.7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</row>
    <row r="492" spans="1:14" ht="15.7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</row>
    <row r="493" spans="1:14" ht="15.7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</row>
    <row r="494" spans="1:14" ht="15.7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</row>
    <row r="495" spans="1:14" ht="15.7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</row>
    <row r="496" spans="1:14" ht="15.7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</row>
    <row r="497" spans="1:14" ht="15.7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</row>
    <row r="498" spans="1:14" ht="15.7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</row>
    <row r="499" spans="1:14" ht="15.7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</row>
    <row r="500" spans="1:14" ht="15.7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</row>
    <row r="501" spans="1:14" ht="15.7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</row>
    <row r="502" spans="1:14" ht="15.7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</row>
    <row r="503" spans="1:14" ht="15.7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</row>
    <row r="504" spans="1:14" ht="15.7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</row>
    <row r="505" spans="1:14" ht="15.7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</row>
    <row r="506" spans="1:14" ht="15.7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</row>
    <row r="507" spans="1:14" ht="15.7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</row>
    <row r="508" spans="1:14" ht="15.7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</row>
    <row r="509" spans="1:14" ht="15.7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</row>
    <row r="510" spans="1:14" ht="15.7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</row>
    <row r="511" spans="1:14" ht="15.7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</row>
    <row r="512" spans="1:14" ht="15.7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</row>
    <row r="513" spans="1:14" ht="15.7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</row>
    <row r="514" spans="1:14" ht="15.7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</row>
    <row r="515" spans="1:14" ht="15.7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</row>
    <row r="516" spans="1:14" ht="15.7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</row>
    <row r="517" spans="1:14" ht="15.7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</row>
    <row r="518" spans="1:14" ht="15.7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</row>
    <row r="519" spans="1:14" ht="15.7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</row>
  </sheetData>
  <mergeCells count="2">
    <mergeCell ref="B5:C5"/>
    <mergeCell ref="D5:E5"/>
  </mergeCells>
  <printOptions horizontalCentered="1"/>
  <pageMargins left="0.35433070866141736" right="0.2362204724409449" top="1.03" bottom="0.5905511811023623" header="0.67" footer="0.3937007874015748"/>
  <pageSetup firstPageNumber="1" useFirstPageNumber="1" horizontalDpi="600" verticalDpi="600" orientation="landscape" paperSize="9" scale="56" r:id="rId1"/>
  <headerFooter alignWithMargins="0">
    <oddHeader>&amp;R&amp;16A költségvetési rendelettervezet 5/a sz. melléklete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521"/>
  <sheetViews>
    <sheetView zoomScale="60" zoomScaleNormal="60" zoomScaleSheetLayoutView="100" workbookViewId="0" topLeftCell="C17">
      <selection activeCell="C49" sqref="C49"/>
    </sheetView>
  </sheetViews>
  <sheetFormatPr defaultColWidth="8.796875" defaultRowHeight="15"/>
  <cols>
    <col min="1" max="1" width="62" style="0" customWidth="1"/>
    <col min="2" max="2" width="46.8984375" style="0" customWidth="1"/>
    <col min="3" max="3" width="26" style="0" customWidth="1"/>
    <col min="4" max="4" width="62.5" style="0" bestFit="1" customWidth="1"/>
    <col min="5" max="5" width="13.69921875" style="0" customWidth="1"/>
    <col min="6" max="6" width="13.8984375" style="0" customWidth="1"/>
  </cols>
  <sheetData>
    <row r="1" spans="1:6" ht="20.25">
      <c r="A1" s="38" t="s">
        <v>41</v>
      </c>
      <c r="B1" s="37"/>
      <c r="C1" s="37"/>
      <c r="D1" s="37"/>
      <c r="E1" s="37"/>
      <c r="F1" s="2"/>
    </row>
    <row r="2" spans="1:6" ht="21.75" customHeight="1">
      <c r="A2" s="1"/>
      <c r="B2" s="2"/>
      <c r="C2" s="2"/>
      <c r="D2" s="2"/>
      <c r="E2" s="2"/>
      <c r="F2" s="2"/>
    </row>
    <row r="3" spans="1:10" ht="24.75" customHeight="1" thickBot="1">
      <c r="A3" s="22"/>
      <c r="B3" s="2"/>
      <c r="C3" s="2"/>
      <c r="D3" s="2"/>
      <c r="E3" s="2"/>
      <c r="F3" s="11"/>
      <c r="G3" s="4"/>
      <c r="H3" s="4"/>
      <c r="I3" s="4"/>
      <c r="J3" s="4"/>
    </row>
    <row r="4" spans="1:10" ht="8.25" customHeight="1">
      <c r="A4" s="13"/>
      <c r="B4" s="16"/>
      <c r="C4" s="14"/>
      <c r="D4" s="16"/>
      <c r="E4" s="14"/>
      <c r="F4" s="4"/>
      <c r="G4" s="4"/>
      <c r="H4" s="4"/>
      <c r="I4" s="4"/>
      <c r="J4" s="4"/>
    </row>
    <row r="5" spans="1:10" ht="15.75">
      <c r="A5" s="23" t="s">
        <v>0</v>
      </c>
      <c r="B5" s="198" t="s">
        <v>4</v>
      </c>
      <c r="C5" s="199"/>
      <c r="D5" s="198" t="s">
        <v>7</v>
      </c>
      <c r="E5" s="199"/>
      <c r="F5" s="12"/>
      <c r="G5" s="4"/>
      <c r="H5" s="4"/>
      <c r="I5" s="4"/>
      <c r="J5" s="4"/>
    </row>
    <row r="6" spans="1:10" ht="6" customHeight="1">
      <c r="A6" s="24"/>
      <c r="B6" s="21"/>
      <c r="C6" s="15"/>
      <c r="D6" s="21"/>
      <c r="E6" s="15"/>
      <c r="F6" s="12"/>
      <c r="G6" s="4"/>
      <c r="H6" s="4"/>
      <c r="I6" s="4"/>
      <c r="J6" s="4"/>
    </row>
    <row r="7" spans="1:10" ht="4.5" customHeight="1">
      <c r="A7" s="24"/>
      <c r="B7" s="25"/>
      <c r="C7" s="26"/>
      <c r="D7" s="25"/>
      <c r="E7" s="26"/>
      <c r="F7" s="12"/>
      <c r="G7" s="4"/>
      <c r="H7" s="4"/>
      <c r="I7" s="4"/>
      <c r="J7" s="4"/>
    </row>
    <row r="8" spans="1:10" ht="15.75">
      <c r="A8" s="24"/>
      <c r="B8" s="17" t="s">
        <v>5</v>
      </c>
      <c r="C8" s="15" t="s">
        <v>2</v>
      </c>
      <c r="D8" s="17" t="s">
        <v>5</v>
      </c>
      <c r="E8" s="15" t="s">
        <v>2</v>
      </c>
      <c r="F8" s="12"/>
      <c r="G8" s="4"/>
      <c r="H8" s="4"/>
      <c r="I8" s="4"/>
      <c r="J8" s="4"/>
    </row>
    <row r="9" spans="1:10" ht="16.5" thickBot="1">
      <c r="A9" s="27"/>
      <c r="B9" s="19"/>
      <c r="C9" s="20" t="s">
        <v>1</v>
      </c>
      <c r="D9" s="28"/>
      <c r="E9" s="20" t="s">
        <v>6</v>
      </c>
      <c r="F9" s="12"/>
      <c r="G9" s="4"/>
      <c r="H9" s="4"/>
      <c r="I9" s="4"/>
      <c r="J9" s="4"/>
    </row>
    <row r="10" spans="1:10" ht="21" customHeight="1">
      <c r="A10" s="69" t="s">
        <v>13</v>
      </c>
      <c r="B10" s="30"/>
      <c r="C10" s="53"/>
      <c r="D10" s="30" t="s">
        <v>15</v>
      </c>
      <c r="E10" s="53">
        <v>15000</v>
      </c>
      <c r="F10" s="10"/>
      <c r="G10" s="4"/>
      <c r="H10" s="4"/>
      <c r="I10" s="4"/>
      <c r="J10" s="4"/>
    </row>
    <row r="11" spans="1:10" ht="18.75" customHeight="1">
      <c r="A11" s="54"/>
      <c r="B11" s="31"/>
      <c r="C11" s="32"/>
      <c r="D11" s="31" t="s">
        <v>16</v>
      </c>
      <c r="E11" s="32">
        <v>8000</v>
      </c>
      <c r="F11" s="10"/>
      <c r="G11" s="4"/>
      <c r="H11" s="4"/>
      <c r="I11" s="4"/>
      <c r="J11" s="4"/>
    </row>
    <row r="12" spans="1:10" ht="18.75" customHeight="1">
      <c r="A12" s="54"/>
      <c r="B12" s="31"/>
      <c r="C12" s="73"/>
      <c r="D12" s="31" t="s">
        <v>17</v>
      </c>
      <c r="E12" s="32">
        <v>15000</v>
      </c>
      <c r="F12" s="10"/>
      <c r="G12" s="4"/>
      <c r="H12" s="4"/>
      <c r="I12" s="4"/>
      <c r="J12" s="4"/>
    </row>
    <row r="13" spans="1:10" ht="18.75" customHeight="1">
      <c r="A13" s="54"/>
      <c r="B13" s="31"/>
      <c r="C13" s="32"/>
      <c r="D13" s="31" t="s">
        <v>18</v>
      </c>
      <c r="E13" s="32">
        <v>12000</v>
      </c>
      <c r="F13" s="10"/>
      <c r="G13" s="4"/>
      <c r="H13" s="4"/>
      <c r="I13" s="4"/>
      <c r="J13" s="4"/>
    </row>
    <row r="14" spans="1:10" ht="18.75" customHeight="1">
      <c r="A14" s="54"/>
      <c r="B14" s="49"/>
      <c r="C14" s="50"/>
      <c r="D14" s="31" t="s">
        <v>19</v>
      </c>
      <c r="E14" s="32">
        <v>5000</v>
      </c>
      <c r="F14" s="10"/>
      <c r="G14" s="4"/>
      <c r="H14" s="4"/>
      <c r="I14" s="4"/>
      <c r="J14" s="4"/>
    </row>
    <row r="15" spans="1:10" ht="18.75" customHeight="1">
      <c r="A15" s="54"/>
      <c r="B15" s="49"/>
      <c r="C15" s="50"/>
      <c r="D15" s="31" t="s">
        <v>20</v>
      </c>
      <c r="E15" s="32">
        <v>5000</v>
      </c>
      <c r="F15" s="10"/>
      <c r="G15" s="4"/>
      <c r="H15" s="4"/>
      <c r="I15" s="4"/>
      <c r="J15" s="4"/>
    </row>
    <row r="16" spans="1:10" ht="18.75" customHeight="1">
      <c r="A16" s="54"/>
      <c r="B16" s="49"/>
      <c r="C16" s="50"/>
      <c r="D16" s="31" t="s">
        <v>21</v>
      </c>
      <c r="E16" s="32">
        <v>5000</v>
      </c>
      <c r="F16" s="10"/>
      <c r="G16" s="4"/>
      <c r="H16" s="4"/>
      <c r="I16" s="4"/>
      <c r="J16" s="4"/>
    </row>
    <row r="17" spans="1:10" ht="18.75" customHeight="1">
      <c r="A17" s="54"/>
      <c r="B17" s="49"/>
      <c r="C17" s="50"/>
      <c r="D17" s="49" t="s">
        <v>9</v>
      </c>
      <c r="E17" s="50">
        <f>SUM(E10:E16)</f>
        <v>65000</v>
      </c>
      <c r="F17" s="10"/>
      <c r="G17" s="4"/>
      <c r="H17" s="4"/>
      <c r="I17" s="4"/>
      <c r="J17" s="4"/>
    </row>
    <row r="18" spans="1:10" ht="21" customHeight="1">
      <c r="A18" s="55" t="s">
        <v>22</v>
      </c>
      <c r="B18" s="34"/>
      <c r="C18" s="60"/>
      <c r="D18" s="75" t="s">
        <v>23</v>
      </c>
      <c r="E18" s="76">
        <v>2000</v>
      </c>
      <c r="F18" s="10"/>
      <c r="G18" s="4"/>
      <c r="H18" s="4"/>
      <c r="I18" s="4"/>
      <c r="J18" s="4"/>
    </row>
    <row r="19" spans="1:10" ht="21" customHeight="1">
      <c r="A19" s="54"/>
      <c r="B19" s="31"/>
      <c r="C19" s="64"/>
      <c r="D19" s="77" t="s">
        <v>42</v>
      </c>
      <c r="E19" s="78">
        <v>3000</v>
      </c>
      <c r="F19" s="10"/>
      <c r="G19" s="4"/>
      <c r="H19" s="4"/>
      <c r="I19" s="4"/>
      <c r="J19" s="4"/>
    </row>
    <row r="20" spans="1:10" ht="21" customHeight="1">
      <c r="A20" s="54"/>
      <c r="B20" s="31"/>
      <c r="C20" s="72"/>
      <c r="D20" s="77" t="s">
        <v>33</v>
      </c>
      <c r="E20" s="78">
        <v>4000</v>
      </c>
      <c r="F20" s="10"/>
      <c r="G20" s="4"/>
      <c r="H20" s="4"/>
      <c r="I20" s="4"/>
      <c r="J20" s="4"/>
    </row>
    <row r="21" spans="1:10" ht="21" customHeight="1">
      <c r="A21" s="56"/>
      <c r="B21" s="33"/>
      <c r="C21" s="79"/>
      <c r="D21" s="80" t="s">
        <v>9</v>
      </c>
      <c r="E21" s="81">
        <f>SUM(E18:E20)</f>
        <v>9000</v>
      </c>
      <c r="F21" s="10"/>
      <c r="G21" s="4"/>
      <c r="H21" s="4"/>
      <c r="I21" s="4"/>
      <c r="J21" s="4"/>
    </row>
    <row r="22" spans="1:7" ht="21" customHeight="1">
      <c r="A22" s="57" t="s">
        <v>8</v>
      </c>
      <c r="B22" s="34"/>
      <c r="C22" s="74"/>
      <c r="D22" s="34" t="s">
        <v>34</v>
      </c>
      <c r="E22" s="35">
        <v>29000</v>
      </c>
      <c r="F22" s="5"/>
      <c r="G22" s="4"/>
    </row>
    <row r="23" spans="1:7" ht="18.75" customHeight="1">
      <c r="A23" s="58"/>
      <c r="B23" s="31"/>
      <c r="C23" s="32"/>
      <c r="D23" s="31" t="s">
        <v>35</v>
      </c>
      <c r="E23" s="32">
        <v>20000</v>
      </c>
      <c r="F23" s="5"/>
      <c r="G23" s="4"/>
    </row>
    <row r="24" spans="1:7" ht="18.75" customHeight="1">
      <c r="A24" s="58"/>
      <c r="B24" s="31"/>
      <c r="C24" s="32"/>
      <c r="D24" s="31" t="s">
        <v>36</v>
      </c>
      <c r="E24" s="32">
        <v>15000</v>
      </c>
      <c r="F24" s="5"/>
      <c r="G24" s="4"/>
    </row>
    <row r="25" spans="1:7" ht="18.75" customHeight="1">
      <c r="A25" s="58"/>
      <c r="B25" s="31"/>
      <c r="C25" s="32"/>
      <c r="D25" s="31" t="s">
        <v>37</v>
      </c>
      <c r="E25" s="32">
        <v>80000</v>
      </c>
      <c r="F25" s="5"/>
      <c r="G25" s="4"/>
    </row>
    <row r="26" spans="1:7" ht="18.75" customHeight="1">
      <c r="A26" s="58"/>
      <c r="B26" s="31"/>
      <c r="C26" s="32"/>
      <c r="D26" s="31" t="s">
        <v>38</v>
      </c>
      <c r="E26" s="32">
        <v>140000</v>
      </c>
      <c r="F26" s="5"/>
      <c r="G26" s="4"/>
    </row>
    <row r="27" spans="1:7" ht="18.75" customHeight="1">
      <c r="A27" s="58"/>
      <c r="B27" s="31"/>
      <c r="C27" s="32"/>
      <c r="D27" s="31" t="s">
        <v>39</v>
      </c>
      <c r="E27" s="32">
        <v>36000</v>
      </c>
      <c r="F27" s="5"/>
      <c r="G27" s="4"/>
    </row>
    <row r="28" spans="1:7" ht="18.75" customHeight="1">
      <c r="A28" s="58"/>
      <c r="B28" s="31"/>
      <c r="C28" s="32"/>
      <c r="D28" s="31" t="s">
        <v>40</v>
      </c>
      <c r="E28" s="32">
        <v>60000</v>
      </c>
      <c r="F28" s="5"/>
      <c r="G28" s="4"/>
    </row>
    <row r="29" spans="1:7" ht="19.5" customHeight="1">
      <c r="A29" s="59"/>
      <c r="B29" s="33"/>
      <c r="C29" s="61"/>
      <c r="D29" s="51" t="s">
        <v>9</v>
      </c>
      <c r="E29" s="52">
        <f>SUM(E22:E28)</f>
        <v>380000</v>
      </c>
      <c r="F29" s="5"/>
      <c r="G29" s="4"/>
    </row>
    <row r="30" spans="1:7" ht="21" customHeight="1">
      <c r="A30" s="58" t="s">
        <v>14</v>
      </c>
      <c r="B30" s="31"/>
      <c r="C30" s="32"/>
      <c r="D30" s="31" t="s">
        <v>43</v>
      </c>
      <c r="E30" s="32">
        <v>800</v>
      </c>
      <c r="F30" s="5"/>
      <c r="G30" s="4"/>
    </row>
    <row r="31" spans="1:7" ht="21" customHeight="1">
      <c r="A31" s="70"/>
      <c r="B31" s="31"/>
      <c r="C31" s="32"/>
      <c r="D31" s="31" t="s">
        <v>24</v>
      </c>
      <c r="E31" s="32">
        <v>820</v>
      </c>
      <c r="F31" s="5"/>
      <c r="G31" s="4"/>
    </row>
    <row r="32" spans="1:7" ht="21" customHeight="1">
      <c r="A32" s="59"/>
      <c r="B32" s="33"/>
      <c r="C32" s="61"/>
      <c r="D32" s="51" t="s">
        <v>9</v>
      </c>
      <c r="E32" s="52">
        <f>SUM(E30:E31)</f>
        <v>1620</v>
      </c>
      <c r="F32" s="5"/>
      <c r="G32" s="4"/>
    </row>
    <row r="33" spans="1:7" ht="21" customHeight="1">
      <c r="A33" s="65" t="s">
        <v>11</v>
      </c>
      <c r="B33" s="34" t="s">
        <v>44</v>
      </c>
      <c r="C33" s="35">
        <f>420+264</f>
        <v>684</v>
      </c>
      <c r="D33" s="66" t="s">
        <v>28</v>
      </c>
      <c r="E33" s="35">
        <v>1176</v>
      </c>
      <c r="F33" s="5"/>
      <c r="G33" s="4"/>
    </row>
    <row r="34" spans="1:7" ht="21" customHeight="1">
      <c r="A34" s="63"/>
      <c r="B34" s="82" t="s">
        <v>45</v>
      </c>
      <c r="C34" s="83">
        <f>187.2+64.8+552+480+228+144+102</f>
        <v>1758</v>
      </c>
      <c r="D34" s="62" t="s">
        <v>25</v>
      </c>
      <c r="E34" s="32">
        <v>4668</v>
      </c>
      <c r="F34" s="5"/>
      <c r="G34" s="4"/>
    </row>
    <row r="35" spans="1:7" ht="21" customHeight="1">
      <c r="A35" s="63"/>
      <c r="B35" s="82" t="s">
        <v>46</v>
      </c>
      <c r="C35" s="83">
        <f>312+102</f>
        <v>414</v>
      </c>
      <c r="D35" s="62" t="s">
        <v>27</v>
      </c>
      <c r="E35" s="32">
        <v>1152</v>
      </c>
      <c r="F35" s="5"/>
      <c r="G35" s="4"/>
    </row>
    <row r="36" spans="1:7" ht="21" customHeight="1">
      <c r="A36" s="63"/>
      <c r="B36" s="82" t="s">
        <v>47</v>
      </c>
      <c r="C36" s="83">
        <f>54+318+72</f>
        <v>444</v>
      </c>
      <c r="D36" s="62" t="s">
        <v>26</v>
      </c>
      <c r="E36" s="32">
        <v>3004</v>
      </c>
      <c r="F36" s="5"/>
      <c r="G36" s="4"/>
    </row>
    <row r="37" spans="1:7" ht="21" customHeight="1">
      <c r="A37" s="63"/>
      <c r="B37" s="82" t="s">
        <v>48</v>
      </c>
      <c r="C37" s="83">
        <v>120</v>
      </c>
      <c r="D37" s="62"/>
      <c r="E37" s="32"/>
      <c r="F37" s="5"/>
      <c r="G37" s="4"/>
    </row>
    <row r="38" spans="1:7" ht="21" customHeight="1">
      <c r="A38" s="63"/>
      <c r="B38" s="82" t="s">
        <v>49</v>
      </c>
      <c r="C38" s="83">
        <v>1200</v>
      </c>
      <c r="D38" s="62"/>
      <c r="E38" s="32"/>
      <c r="F38" s="5"/>
      <c r="G38" s="4"/>
    </row>
    <row r="39" spans="1:7" ht="21" customHeight="1">
      <c r="A39" s="67"/>
      <c r="B39" s="68" t="s">
        <v>10</v>
      </c>
      <c r="C39" s="52">
        <f>SUM(C33:C38)</f>
        <v>4620</v>
      </c>
      <c r="D39" s="68" t="s">
        <v>10</v>
      </c>
      <c r="E39" s="52">
        <f>SUM(E33:E38)</f>
        <v>10000</v>
      </c>
      <c r="F39" s="5"/>
      <c r="G39" s="4"/>
    </row>
    <row r="40" spans="1:6" s="4" customFormat="1" ht="21" customHeight="1">
      <c r="A40" s="65" t="s">
        <v>12</v>
      </c>
      <c r="B40" s="34"/>
      <c r="C40" s="71"/>
      <c r="D40" s="66" t="s">
        <v>29</v>
      </c>
      <c r="E40" s="35">
        <v>1200</v>
      </c>
      <c r="F40" s="5"/>
    </row>
    <row r="41" spans="1:7" ht="21" customHeight="1">
      <c r="A41" s="63"/>
      <c r="B41" s="31"/>
      <c r="C41" s="50"/>
      <c r="D41" s="62" t="s">
        <v>30</v>
      </c>
      <c r="E41" s="32">
        <v>500</v>
      </c>
      <c r="F41" s="5"/>
      <c r="G41" s="4"/>
    </row>
    <row r="42" spans="1:7" ht="21" customHeight="1">
      <c r="A42" s="63"/>
      <c r="B42" s="31"/>
      <c r="C42" s="50"/>
      <c r="D42" s="62" t="s">
        <v>31</v>
      </c>
      <c r="E42" s="32">
        <v>460</v>
      </c>
      <c r="F42" s="5"/>
      <c r="G42" s="4"/>
    </row>
    <row r="43" spans="1:7" ht="21" customHeight="1">
      <c r="A43" s="63"/>
      <c r="B43" s="31"/>
      <c r="C43" s="50"/>
      <c r="D43" s="62" t="s">
        <v>32</v>
      </c>
      <c r="E43" s="32">
        <v>480</v>
      </c>
      <c r="F43" s="5"/>
      <c r="G43" s="4"/>
    </row>
    <row r="44" spans="1:7" ht="21" customHeight="1" thickBot="1">
      <c r="A44" s="63"/>
      <c r="B44" s="31"/>
      <c r="C44" s="50"/>
      <c r="D44" s="68" t="s">
        <v>10</v>
      </c>
      <c r="E44" s="50">
        <f>SUM(E40:E43)</f>
        <v>2640</v>
      </c>
      <c r="F44" s="5"/>
      <c r="G44" s="4"/>
    </row>
    <row r="45" spans="1:7" ht="13.5" customHeight="1">
      <c r="A45" s="29"/>
      <c r="B45" s="30"/>
      <c r="C45" s="46"/>
      <c r="D45" s="44"/>
      <c r="E45" s="36"/>
      <c r="F45" s="5"/>
      <c r="G45" s="4"/>
    </row>
    <row r="46" spans="1:7" ht="15.75">
      <c r="A46" s="40" t="s">
        <v>3</v>
      </c>
      <c r="B46" s="49"/>
      <c r="C46" s="47">
        <f>+C39</f>
        <v>4620</v>
      </c>
      <c r="D46" s="45"/>
      <c r="E46" s="18">
        <f>+E17+E21+E29+E32+E39+E44</f>
        <v>468260</v>
      </c>
      <c r="F46" s="5"/>
      <c r="G46" s="4"/>
    </row>
    <row r="47" spans="1:7" ht="16.5" thickBot="1">
      <c r="A47" s="41"/>
      <c r="B47" s="42"/>
      <c r="C47" s="48"/>
      <c r="D47" s="43"/>
      <c r="E47" s="39"/>
      <c r="F47" s="5"/>
      <c r="G47" s="4"/>
    </row>
    <row r="48" spans="6:7" ht="15.75">
      <c r="F48" s="5"/>
      <c r="G48" s="4"/>
    </row>
    <row r="49" spans="5:7" ht="15.75">
      <c r="E49" s="86"/>
      <c r="F49" s="5"/>
      <c r="G49" s="4"/>
    </row>
    <row r="50" spans="6:7" ht="15.75">
      <c r="F50" s="5"/>
      <c r="G50" s="4"/>
    </row>
    <row r="51" spans="6:7" ht="15.75">
      <c r="F51" s="5"/>
      <c r="G51" s="85"/>
    </row>
    <row r="52" spans="6:7" ht="15.75">
      <c r="F52" s="5"/>
      <c r="G52" s="4"/>
    </row>
    <row r="53" spans="6:7" ht="9.75" customHeight="1">
      <c r="F53" s="5"/>
      <c r="G53" s="4"/>
    </row>
    <row r="54" spans="6:7" ht="15.75">
      <c r="F54" s="5"/>
      <c r="G54" s="4"/>
    </row>
    <row r="55" spans="6:7" ht="10.5" customHeight="1">
      <c r="F55" s="5"/>
      <c r="G55" s="4"/>
    </row>
    <row r="56" spans="6:7" ht="15.75">
      <c r="F56" s="5"/>
      <c r="G56" s="4"/>
    </row>
    <row r="57" spans="6:7" ht="15.75">
      <c r="F57" s="5"/>
      <c r="G57" s="4"/>
    </row>
    <row r="58" spans="6:7" ht="15.75">
      <c r="F58" s="5"/>
      <c r="G58" s="4"/>
    </row>
    <row r="59" spans="6:7" ht="15.75">
      <c r="F59" s="5"/>
      <c r="G59" s="4"/>
    </row>
    <row r="60" spans="6:7" ht="15.75">
      <c r="F60" s="5"/>
      <c r="G60" s="4"/>
    </row>
    <row r="61" spans="6:7" ht="15.75">
      <c r="F61" s="5"/>
      <c r="G61" s="4"/>
    </row>
    <row r="62" spans="1:7" ht="15.75">
      <c r="A62" s="3"/>
      <c r="B62" s="3"/>
      <c r="C62" s="3"/>
      <c r="D62" s="3"/>
      <c r="E62" s="3"/>
      <c r="F62" s="5"/>
      <c r="G62" s="4"/>
    </row>
    <row r="63" spans="6:7" ht="15.75">
      <c r="F63" s="5"/>
      <c r="G63" s="4"/>
    </row>
    <row r="64" spans="6:7" ht="15.75">
      <c r="F64" s="5"/>
      <c r="G64" s="4"/>
    </row>
    <row r="65" spans="6:7" ht="15.75">
      <c r="F65" s="5"/>
      <c r="G65" s="4"/>
    </row>
    <row r="66" spans="6:7" ht="15.75">
      <c r="F66" s="5"/>
      <c r="G66" s="4"/>
    </row>
    <row r="67" spans="6:7" ht="15.75">
      <c r="F67" s="5"/>
      <c r="G67" s="4"/>
    </row>
    <row r="68" spans="6:7" ht="15.75">
      <c r="F68" s="5"/>
      <c r="G68" s="4"/>
    </row>
    <row r="69" spans="1:7" ht="15.75">
      <c r="A69" s="3"/>
      <c r="B69" s="3"/>
      <c r="C69" s="3"/>
      <c r="D69" s="3"/>
      <c r="E69" s="3"/>
      <c r="F69" s="5"/>
      <c r="G69" s="4"/>
    </row>
    <row r="70" spans="1:7" ht="15.75">
      <c r="A70" s="3"/>
      <c r="B70" s="3"/>
      <c r="C70" s="3"/>
      <c r="D70" s="3"/>
      <c r="E70" s="3"/>
      <c r="F70" s="5"/>
      <c r="G70" s="4"/>
    </row>
    <row r="71" spans="1:7" ht="15.75">
      <c r="A71" s="4"/>
      <c r="B71" s="3"/>
      <c r="C71" s="3"/>
      <c r="D71" s="3"/>
      <c r="E71" s="3"/>
      <c r="F71" s="5"/>
      <c r="G71" s="4"/>
    </row>
    <row r="72" spans="1:7" ht="15.75">
      <c r="A72" s="3"/>
      <c r="B72" s="3"/>
      <c r="C72" s="3"/>
      <c r="D72" s="3"/>
      <c r="E72" s="3"/>
      <c r="F72" s="5"/>
      <c r="G72" s="4"/>
    </row>
    <row r="73" spans="2:7" ht="15.75">
      <c r="B73" s="3"/>
      <c r="C73" s="3"/>
      <c r="D73" s="3"/>
      <c r="E73" s="3"/>
      <c r="F73" s="5"/>
      <c r="G73" s="4"/>
    </row>
    <row r="74" spans="1:7" ht="15.75">
      <c r="A74" s="3"/>
      <c r="B74" s="3"/>
      <c r="C74" s="3"/>
      <c r="D74" s="3"/>
      <c r="E74" s="3"/>
      <c r="F74" s="5"/>
      <c r="G74" s="4"/>
    </row>
    <row r="75" spans="1:7" ht="15.75">
      <c r="A75" s="3"/>
      <c r="B75" s="3"/>
      <c r="C75" s="3"/>
      <c r="D75" s="3"/>
      <c r="E75" s="3"/>
      <c r="F75" s="5"/>
      <c r="G75" s="4"/>
    </row>
    <row r="76" spans="1:7" ht="15.75">
      <c r="A76" s="3"/>
      <c r="B76" s="3"/>
      <c r="C76" s="3"/>
      <c r="D76" s="3"/>
      <c r="E76" s="3"/>
      <c r="F76" s="5"/>
      <c r="G76" s="4"/>
    </row>
    <row r="77" spans="1:7" ht="15.75">
      <c r="A77" s="3"/>
      <c r="B77" s="3"/>
      <c r="C77" s="3"/>
      <c r="D77" s="3"/>
      <c r="E77" s="3"/>
      <c r="F77" s="5"/>
      <c r="G77" s="4"/>
    </row>
    <row r="78" spans="1:7" ht="15.75">
      <c r="A78" s="3"/>
      <c r="B78" s="3"/>
      <c r="C78" s="3"/>
      <c r="D78" s="3"/>
      <c r="E78" s="3"/>
      <c r="F78" s="5"/>
      <c r="G78" s="4"/>
    </row>
    <row r="79" spans="1:7" ht="15.75">
      <c r="A79" s="3"/>
      <c r="B79" s="3"/>
      <c r="C79" s="3"/>
      <c r="D79" s="3"/>
      <c r="E79" s="3"/>
      <c r="F79" s="5"/>
      <c r="G79" s="4"/>
    </row>
    <row r="80" spans="1:7" ht="15.75">
      <c r="A80" s="3"/>
      <c r="B80" s="3"/>
      <c r="C80" s="3"/>
      <c r="D80" s="3"/>
      <c r="E80" s="3"/>
      <c r="F80" s="5"/>
      <c r="G80" s="4"/>
    </row>
    <row r="81" spans="1:7" ht="15.75">
      <c r="A81" s="3"/>
      <c r="B81" s="3"/>
      <c r="C81" s="3"/>
      <c r="D81" s="3"/>
      <c r="E81" s="3"/>
      <c r="F81" s="5"/>
      <c r="G81" s="4"/>
    </row>
    <row r="82" spans="1:7" ht="15.75">
      <c r="A82" s="3"/>
      <c r="B82" s="3"/>
      <c r="C82" s="3"/>
      <c r="D82" s="3"/>
      <c r="E82" s="3"/>
      <c r="F82" s="5"/>
      <c r="G82" s="4"/>
    </row>
    <row r="83" spans="1:7" ht="15.75">
      <c r="A83" s="3"/>
      <c r="B83" s="3"/>
      <c r="C83" s="3"/>
      <c r="D83" s="3"/>
      <c r="E83" s="3"/>
      <c r="F83" s="5"/>
      <c r="G83" s="4"/>
    </row>
    <row r="84" spans="1:7" ht="15.75">
      <c r="A84" s="3"/>
      <c r="B84" s="3"/>
      <c r="C84" s="3"/>
      <c r="D84" s="3"/>
      <c r="E84" s="3"/>
      <c r="F84" s="5"/>
      <c r="G84" s="4"/>
    </row>
    <row r="85" spans="1:7" ht="15.75">
      <c r="A85" s="3"/>
      <c r="B85" s="3"/>
      <c r="C85" s="3"/>
      <c r="D85" s="3"/>
      <c r="E85" s="3"/>
      <c r="F85" s="5"/>
      <c r="G85" s="4"/>
    </row>
    <row r="86" spans="1:7" ht="15.75">
      <c r="A86" s="3"/>
      <c r="B86" s="3"/>
      <c r="C86" s="3"/>
      <c r="D86" s="3"/>
      <c r="E86" s="3"/>
      <c r="F86" s="5"/>
      <c r="G86" s="4"/>
    </row>
    <row r="87" spans="1:7" ht="15.75">
      <c r="A87" s="3"/>
      <c r="B87" s="3"/>
      <c r="C87" s="3"/>
      <c r="D87" s="3"/>
      <c r="E87" s="3"/>
      <c r="F87" s="5"/>
      <c r="G87" s="4"/>
    </row>
    <row r="88" spans="1:7" ht="15.75">
      <c r="A88" s="3"/>
      <c r="B88" s="3"/>
      <c r="C88" s="3"/>
      <c r="D88" s="3"/>
      <c r="E88" s="3"/>
      <c r="F88" s="5"/>
      <c r="G88" s="4"/>
    </row>
    <row r="89" spans="1:7" ht="15.75">
      <c r="A89" s="3"/>
      <c r="B89" s="3"/>
      <c r="C89" s="3"/>
      <c r="D89" s="3"/>
      <c r="E89" s="3"/>
      <c r="F89" s="5"/>
      <c r="G89" s="4"/>
    </row>
    <row r="90" spans="1:7" ht="15.75">
      <c r="A90" s="3"/>
      <c r="B90" s="3"/>
      <c r="C90" s="3"/>
      <c r="D90" s="3"/>
      <c r="E90" s="3"/>
      <c r="F90" s="5"/>
      <c r="G90" s="4"/>
    </row>
    <row r="91" spans="1:7" ht="15.75">
      <c r="A91" s="3"/>
      <c r="B91" s="3"/>
      <c r="C91" s="3"/>
      <c r="D91" s="3"/>
      <c r="E91" s="3"/>
      <c r="F91" s="5"/>
      <c r="G91" s="4"/>
    </row>
    <row r="92" spans="1:7" ht="15.75">
      <c r="A92" s="3"/>
      <c r="B92" s="3"/>
      <c r="C92" s="3"/>
      <c r="D92" s="3"/>
      <c r="E92" s="3"/>
      <c r="F92" s="5"/>
      <c r="G92" s="4"/>
    </row>
    <row r="93" spans="1:7" ht="15.75">
      <c r="A93" s="3"/>
      <c r="B93" s="3"/>
      <c r="C93" s="3"/>
      <c r="D93" s="3"/>
      <c r="E93" s="3"/>
      <c r="F93" s="5"/>
      <c r="G93" s="4"/>
    </row>
    <row r="94" spans="1:7" ht="15.75">
      <c r="A94" s="3"/>
      <c r="B94" s="3"/>
      <c r="C94" s="3"/>
      <c r="D94" s="3"/>
      <c r="E94" s="3"/>
      <c r="F94" s="5"/>
      <c r="G94" s="4"/>
    </row>
    <row r="95" spans="1:7" ht="15.75">
      <c r="A95" s="3"/>
      <c r="B95" s="3"/>
      <c r="C95" s="3"/>
      <c r="D95" s="3"/>
      <c r="E95" s="3"/>
      <c r="F95" s="5"/>
      <c r="G95" s="4"/>
    </row>
    <row r="96" spans="1:7" ht="15.75">
      <c r="A96" s="3"/>
      <c r="B96" s="3"/>
      <c r="C96" s="3"/>
      <c r="D96" s="3"/>
      <c r="E96" s="3"/>
      <c r="F96" s="5"/>
      <c r="G96" s="4"/>
    </row>
    <row r="97" spans="1:7" ht="15.75">
      <c r="A97" s="3"/>
      <c r="B97" s="3"/>
      <c r="C97" s="3"/>
      <c r="D97" s="3"/>
      <c r="E97" s="3"/>
      <c r="F97" s="5"/>
      <c r="G97" s="4"/>
    </row>
    <row r="98" spans="1:7" ht="15.75">
      <c r="A98" s="3"/>
      <c r="B98" s="3"/>
      <c r="C98" s="3"/>
      <c r="D98" s="3"/>
      <c r="E98" s="3"/>
      <c r="F98" s="5"/>
      <c r="G98" s="4"/>
    </row>
    <row r="99" spans="1:7" ht="15.75">
      <c r="A99" s="3"/>
      <c r="B99" s="3"/>
      <c r="C99" s="3"/>
      <c r="D99" s="3"/>
      <c r="E99" s="3"/>
      <c r="F99" s="5"/>
      <c r="G99" s="4"/>
    </row>
    <row r="100" spans="1:7" ht="15.75">
      <c r="A100" s="3"/>
      <c r="B100" s="3"/>
      <c r="C100" s="3"/>
      <c r="D100" s="3"/>
      <c r="E100" s="3"/>
      <c r="F100" s="5"/>
      <c r="G100" s="4"/>
    </row>
    <row r="101" spans="1:7" ht="15.75">
      <c r="A101" s="3"/>
      <c r="B101" s="3"/>
      <c r="C101" s="3"/>
      <c r="D101" s="3"/>
      <c r="E101" s="3"/>
      <c r="F101" s="5"/>
      <c r="G101" s="4"/>
    </row>
    <row r="102" spans="1:7" ht="15.75">
      <c r="A102" s="3"/>
      <c r="B102" s="3"/>
      <c r="C102" s="3"/>
      <c r="D102" s="3"/>
      <c r="E102" s="3"/>
      <c r="F102" s="5"/>
      <c r="G102" s="4"/>
    </row>
    <row r="103" spans="1:7" ht="15.75">
      <c r="A103" s="3"/>
      <c r="B103" s="3"/>
      <c r="C103" s="3"/>
      <c r="D103" s="3"/>
      <c r="E103" s="3"/>
      <c r="F103" s="5"/>
      <c r="G103" s="4"/>
    </row>
    <row r="104" spans="1:7" ht="15.75">
      <c r="A104" s="3"/>
      <c r="B104" s="3"/>
      <c r="C104" s="3"/>
      <c r="D104" s="3"/>
      <c r="E104" s="3"/>
      <c r="F104" s="5"/>
      <c r="G104" s="4"/>
    </row>
    <row r="105" spans="1:7" ht="15.75">
      <c r="A105" s="3"/>
      <c r="B105" s="3"/>
      <c r="C105" s="3"/>
      <c r="D105" s="3"/>
      <c r="E105" s="3"/>
      <c r="F105" s="5"/>
      <c r="G105" s="4"/>
    </row>
    <row r="106" spans="1:7" ht="15.75">
      <c r="A106" s="3"/>
      <c r="B106" s="3"/>
      <c r="C106" s="3"/>
      <c r="D106" s="3"/>
      <c r="E106" s="3"/>
      <c r="F106" s="5"/>
      <c r="G106" s="4"/>
    </row>
    <row r="107" spans="1:7" ht="15.75">
      <c r="A107" s="3"/>
      <c r="B107" s="3"/>
      <c r="C107" s="3"/>
      <c r="D107" s="3"/>
      <c r="E107" s="3"/>
      <c r="F107" s="5"/>
      <c r="G107" s="4"/>
    </row>
    <row r="108" spans="1:7" ht="15.75">
      <c r="A108" s="3"/>
      <c r="B108" s="3"/>
      <c r="C108" s="3"/>
      <c r="D108" s="3"/>
      <c r="E108" s="3"/>
      <c r="F108" s="5"/>
      <c r="G108" s="4"/>
    </row>
    <row r="109" spans="1:7" ht="15.75">
      <c r="A109" s="3"/>
      <c r="B109" s="3"/>
      <c r="C109" s="3"/>
      <c r="D109" s="3"/>
      <c r="E109" s="3"/>
      <c r="F109" s="5"/>
      <c r="G109" s="4"/>
    </row>
    <row r="110" spans="1:7" ht="15.75">
      <c r="A110" s="3"/>
      <c r="B110" s="3"/>
      <c r="C110" s="3"/>
      <c r="D110" s="3"/>
      <c r="E110" s="3"/>
      <c r="F110" s="5"/>
      <c r="G110" s="4"/>
    </row>
    <row r="111" spans="1:7" ht="15.75">
      <c r="A111" s="3"/>
      <c r="B111" s="3"/>
      <c r="C111" s="3"/>
      <c r="D111" s="3"/>
      <c r="E111" s="3"/>
      <c r="F111" s="5"/>
      <c r="G111" s="4"/>
    </row>
    <row r="112" spans="1:7" ht="15.75">
      <c r="A112" s="3"/>
      <c r="B112" s="6"/>
      <c r="C112" s="6"/>
      <c r="D112" s="6"/>
      <c r="E112" s="6"/>
      <c r="F112" s="5"/>
      <c r="G112" s="4"/>
    </row>
    <row r="113" spans="1:7" ht="15.75">
      <c r="A113" s="3"/>
      <c r="B113" s="6"/>
      <c r="C113" s="6"/>
      <c r="D113" s="6"/>
      <c r="E113" s="6"/>
      <c r="F113" s="5"/>
      <c r="G113" s="4"/>
    </row>
    <row r="114" spans="1:7" ht="15.75">
      <c r="A114" s="3"/>
      <c r="B114" s="6"/>
      <c r="C114" s="6"/>
      <c r="D114" s="6"/>
      <c r="E114" s="6"/>
      <c r="F114" s="9"/>
      <c r="G114" s="4"/>
    </row>
    <row r="115" spans="1:7" ht="15.75">
      <c r="A115" s="3"/>
      <c r="B115" s="6"/>
      <c r="C115" s="6"/>
      <c r="D115" s="6"/>
      <c r="E115" s="6"/>
      <c r="F115" s="9"/>
      <c r="G115" s="4"/>
    </row>
    <row r="116" spans="1:7" ht="15.75">
      <c r="A116" s="3"/>
      <c r="B116" s="6"/>
      <c r="C116" s="6"/>
      <c r="D116" s="6"/>
      <c r="E116" s="6"/>
      <c r="F116" s="9"/>
      <c r="G116" s="4"/>
    </row>
    <row r="117" spans="1:7" ht="15.75">
      <c r="A117" s="3"/>
      <c r="B117" s="6"/>
      <c r="C117" s="6"/>
      <c r="D117" s="6"/>
      <c r="E117" s="6"/>
      <c r="F117" s="9"/>
      <c r="G117" s="4"/>
    </row>
    <row r="118" spans="1:7" ht="15.75">
      <c r="A118" s="3"/>
      <c r="B118" s="3"/>
      <c r="C118" s="3"/>
      <c r="D118" s="3"/>
      <c r="E118" s="3"/>
      <c r="F118" s="9"/>
      <c r="G118" s="4"/>
    </row>
    <row r="119" spans="1:7" ht="15.75">
      <c r="A119" s="3"/>
      <c r="B119" s="3"/>
      <c r="C119" s="3"/>
      <c r="D119" s="3"/>
      <c r="E119" s="3"/>
      <c r="F119" s="9"/>
      <c r="G119" s="4"/>
    </row>
    <row r="120" spans="1:7" ht="15.75">
      <c r="A120" s="3"/>
      <c r="B120" s="3"/>
      <c r="C120" s="3"/>
      <c r="D120" s="3"/>
      <c r="E120" s="3"/>
      <c r="F120" s="5"/>
      <c r="G120" s="4"/>
    </row>
    <row r="121" spans="1:7" ht="15.75">
      <c r="A121" s="3"/>
      <c r="B121" s="3"/>
      <c r="C121" s="3"/>
      <c r="D121" s="3"/>
      <c r="E121" s="3"/>
      <c r="F121" s="5"/>
      <c r="G121" s="4"/>
    </row>
    <row r="122" spans="1:7" ht="15.75">
      <c r="A122" s="3"/>
      <c r="B122" s="3"/>
      <c r="C122" s="3"/>
      <c r="D122" s="3"/>
      <c r="E122" s="3"/>
      <c r="F122" s="5"/>
      <c r="G122" s="4"/>
    </row>
    <row r="123" spans="1:7" ht="15.75">
      <c r="A123" s="3"/>
      <c r="B123" s="3"/>
      <c r="C123" s="3"/>
      <c r="D123" s="3"/>
      <c r="E123" s="3"/>
      <c r="F123" s="5"/>
      <c r="G123" s="4"/>
    </row>
    <row r="124" spans="1:7" ht="15.75">
      <c r="A124" s="3"/>
      <c r="B124" s="3"/>
      <c r="C124" s="3"/>
      <c r="D124" s="3"/>
      <c r="E124" s="3"/>
      <c r="F124" s="5"/>
      <c r="G124" s="4"/>
    </row>
    <row r="125" spans="1:7" ht="15.75">
      <c r="A125" s="3"/>
      <c r="B125" s="3"/>
      <c r="C125" s="3"/>
      <c r="D125" s="3"/>
      <c r="E125" s="3"/>
      <c r="F125" s="5"/>
      <c r="G125" s="4"/>
    </row>
    <row r="126" spans="1:7" ht="15.75">
      <c r="A126" s="3"/>
      <c r="B126" s="3"/>
      <c r="C126" s="3"/>
      <c r="D126" s="3"/>
      <c r="E126" s="3"/>
      <c r="F126" s="5"/>
      <c r="G126" s="4"/>
    </row>
    <row r="127" spans="1:7" ht="15.75">
      <c r="A127" s="3"/>
      <c r="B127" s="3"/>
      <c r="C127" s="3"/>
      <c r="D127" s="3"/>
      <c r="E127" s="3"/>
      <c r="F127" s="5"/>
      <c r="G127" s="4"/>
    </row>
    <row r="128" spans="6:7" ht="15.75">
      <c r="F128" s="5"/>
      <c r="G128" s="4"/>
    </row>
    <row r="129" spans="6:7" ht="15.75">
      <c r="F129" s="5"/>
      <c r="G129" s="4"/>
    </row>
    <row r="130" spans="1:7" ht="15.75">
      <c r="A130" s="3"/>
      <c r="B130" s="3"/>
      <c r="C130" s="3"/>
      <c r="D130" s="3"/>
      <c r="E130" s="3"/>
      <c r="F130" s="5"/>
      <c r="G130" s="4"/>
    </row>
    <row r="131" spans="1:7" ht="15.75">
      <c r="A131" s="3"/>
      <c r="B131" s="3"/>
      <c r="C131" s="3"/>
      <c r="D131" s="3"/>
      <c r="E131" s="3"/>
      <c r="F131" s="5"/>
      <c r="G131" s="4"/>
    </row>
    <row r="132" spans="1:7" ht="15.75">
      <c r="A132" s="3"/>
      <c r="B132" s="3"/>
      <c r="C132" s="3"/>
      <c r="D132" s="3"/>
      <c r="E132" s="3"/>
      <c r="F132" s="5"/>
      <c r="G132" s="4"/>
    </row>
    <row r="133" spans="1:7" ht="15.75">
      <c r="A133" s="3"/>
      <c r="B133" s="3"/>
      <c r="C133" s="3"/>
      <c r="D133" s="3"/>
      <c r="E133" s="3"/>
      <c r="F133" s="5"/>
      <c r="G133" s="4"/>
    </row>
    <row r="134" spans="1:7" ht="15.75">
      <c r="A134" s="3"/>
      <c r="B134" s="3"/>
      <c r="C134" s="3"/>
      <c r="D134" s="3"/>
      <c r="E134" s="3"/>
      <c r="F134" s="5"/>
      <c r="G134" s="4"/>
    </row>
    <row r="135" spans="1:7" ht="15.75">
      <c r="A135" s="3"/>
      <c r="B135" s="3"/>
      <c r="C135" s="3"/>
      <c r="D135" s="3"/>
      <c r="E135" s="3"/>
      <c r="F135" s="5"/>
      <c r="G135" s="4"/>
    </row>
    <row r="136" spans="1:7" ht="15.75">
      <c r="A136" s="3"/>
      <c r="B136" s="3"/>
      <c r="C136" s="3"/>
      <c r="D136" s="3"/>
      <c r="E136" s="3"/>
      <c r="F136" s="5"/>
      <c r="G136" s="4"/>
    </row>
    <row r="137" spans="1:7" ht="15.75">
      <c r="A137" s="3"/>
      <c r="B137" s="3"/>
      <c r="C137" s="3"/>
      <c r="D137" s="3"/>
      <c r="E137" s="3"/>
      <c r="F137" s="5"/>
      <c r="G137" s="4"/>
    </row>
    <row r="138" spans="1:7" ht="15.75">
      <c r="A138" s="3"/>
      <c r="B138" s="3"/>
      <c r="C138" s="3"/>
      <c r="D138" s="3"/>
      <c r="E138" s="3"/>
      <c r="F138" s="5"/>
      <c r="G138" s="4"/>
    </row>
    <row r="139" spans="1:7" ht="15.75">
      <c r="A139" s="3"/>
      <c r="B139" s="3"/>
      <c r="C139" s="3"/>
      <c r="D139" s="3"/>
      <c r="E139" s="3"/>
      <c r="F139" s="5"/>
      <c r="G139" s="4"/>
    </row>
    <row r="140" spans="1:7" ht="15.75">
      <c r="A140" s="3"/>
      <c r="B140" s="3"/>
      <c r="C140" s="3"/>
      <c r="D140" s="3"/>
      <c r="E140" s="3"/>
      <c r="F140" s="5"/>
      <c r="G140" s="4"/>
    </row>
    <row r="141" spans="1:7" ht="15.75">
      <c r="A141" s="3"/>
      <c r="B141" s="3"/>
      <c r="C141" s="3"/>
      <c r="D141" s="3"/>
      <c r="E141" s="3"/>
      <c r="F141" s="5"/>
      <c r="G141" s="4"/>
    </row>
    <row r="142" spans="1:7" ht="15.75">
      <c r="A142" s="3"/>
      <c r="B142" s="3"/>
      <c r="C142" s="3"/>
      <c r="D142" s="3"/>
      <c r="E142" s="3"/>
      <c r="F142" s="5"/>
      <c r="G142" s="4"/>
    </row>
    <row r="143" spans="1:7" ht="15.75">
      <c r="A143" s="3"/>
      <c r="B143" s="3"/>
      <c r="C143" s="3"/>
      <c r="D143" s="3"/>
      <c r="E143" s="3"/>
      <c r="F143" s="5"/>
      <c r="G143" s="4"/>
    </row>
    <row r="144" spans="1:7" ht="15.75">
      <c r="A144" s="3"/>
      <c r="B144" s="3"/>
      <c r="C144" s="3"/>
      <c r="D144" s="3"/>
      <c r="E144" s="3"/>
      <c r="F144" s="5"/>
      <c r="G144" s="4"/>
    </row>
    <row r="145" spans="1:7" ht="15.75">
      <c r="A145" s="3"/>
      <c r="B145" s="3"/>
      <c r="C145" s="3"/>
      <c r="D145" s="3"/>
      <c r="E145" s="3"/>
      <c r="F145" s="5"/>
      <c r="G145" s="4"/>
    </row>
    <row r="146" spans="1:7" ht="15.75">
      <c r="A146" s="3"/>
      <c r="B146" s="3"/>
      <c r="C146" s="3"/>
      <c r="D146" s="3"/>
      <c r="E146" s="3"/>
      <c r="F146" s="5"/>
      <c r="G146" s="4"/>
    </row>
    <row r="147" spans="1:7" ht="12.75" customHeight="1">
      <c r="A147" s="3"/>
      <c r="B147" s="3"/>
      <c r="C147" s="3"/>
      <c r="D147" s="3"/>
      <c r="E147" s="3"/>
      <c r="F147" s="5"/>
      <c r="G147" s="4"/>
    </row>
    <row r="148" spans="1:7" ht="15.75">
      <c r="A148" s="3"/>
      <c r="B148" s="3"/>
      <c r="C148" s="3"/>
      <c r="D148" s="3"/>
      <c r="E148" s="3"/>
      <c r="F148" s="5"/>
      <c r="G148" s="4"/>
    </row>
    <row r="149" spans="1:7" ht="15.75">
      <c r="A149" s="3"/>
      <c r="B149" s="3"/>
      <c r="C149" s="3"/>
      <c r="D149" s="3"/>
      <c r="E149" s="3"/>
      <c r="F149" s="5"/>
      <c r="G149" s="4"/>
    </row>
    <row r="150" spans="1:7" ht="15" customHeight="1">
      <c r="A150" s="3"/>
      <c r="B150" s="3"/>
      <c r="C150" s="3"/>
      <c r="D150" s="3"/>
      <c r="E150" s="3"/>
      <c r="F150" s="5"/>
      <c r="G150" s="4"/>
    </row>
    <row r="151" spans="1:7" ht="15.75">
      <c r="A151" s="3"/>
      <c r="B151" s="3"/>
      <c r="C151" s="3"/>
      <c r="D151" s="3"/>
      <c r="E151" s="3"/>
      <c r="F151" s="5"/>
      <c r="G151" s="4"/>
    </row>
    <row r="152" spans="1:7" ht="15.75">
      <c r="A152" s="3"/>
      <c r="B152" s="3"/>
      <c r="C152" s="3"/>
      <c r="D152" s="3"/>
      <c r="E152" s="3"/>
      <c r="F152" s="5"/>
      <c r="G152" s="4"/>
    </row>
    <row r="153" spans="1:7" ht="15.75">
      <c r="A153" s="3"/>
      <c r="B153" s="3"/>
      <c r="C153" s="3"/>
      <c r="D153" s="3"/>
      <c r="E153" s="3"/>
      <c r="F153" s="5"/>
      <c r="G153" s="4"/>
    </row>
    <row r="154" spans="1:7" ht="15.75">
      <c r="A154" s="3"/>
      <c r="B154" s="3"/>
      <c r="C154" s="3"/>
      <c r="D154" s="3"/>
      <c r="E154" s="3"/>
      <c r="F154" s="5"/>
      <c r="G154" s="4"/>
    </row>
    <row r="155" spans="1:7" ht="15.75">
      <c r="A155" s="3"/>
      <c r="B155" s="3"/>
      <c r="C155" s="3"/>
      <c r="D155" s="3"/>
      <c r="E155" s="3"/>
      <c r="F155" s="5"/>
      <c r="G155" s="4"/>
    </row>
    <row r="156" spans="1:7" ht="15.75">
      <c r="A156" s="3"/>
      <c r="B156" s="3"/>
      <c r="C156" s="3"/>
      <c r="D156" s="3"/>
      <c r="E156" s="3"/>
      <c r="F156" s="5"/>
      <c r="G156" s="4"/>
    </row>
    <row r="157" spans="1:7" ht="15.75">
      <c r="A157" s="3"/>
      <c r="B157" s="3"/>
      <c r="C157" s="3"/>
      <c r="D157" s="3"/>
      <c r="E157" s="3"/>
      <c r="F157" s="5"/>
      <c r="G157" s="4"/>
    </row>
    <row r="158" spans="1:7" ht="15.75">
      <c r="A158" s="3"/>
      <c r="B158" s="3"/>
      <c r="C158" s="3"/>
      <c r="D158" s="3"/>
      <c r="E158" s="3"/>
      <c r="F158" s="5"/>
      <c r="G158" s="4"/>
    </row>
    <row r="159" spans="1:7" ht="15.75">
      <c r="A159" s="3"/>
      <c r="B159" s="3"/>
      <c r="C159" s="3"/>
      <c r="D159" s="3"/>
      <c r="E159" s="3"/>
      <c r="F159" s="5"/>
      <c r="G159" s="4"/>
    </row>
    <row r="160" spans="1:7" ht="15.75">
      <c r="A160" s="3"/>
      <c r="B160" s="3"/>
      <c r="C160" s="3"/>
      <c r="D160" s="3"/>
      <c r="E160" s="3"/>
      <c r="F160" s="5"/>
      <c r="G160" s="4"/>
    </row>
    <row r="161" spans="1:7" ht="15.75">
      <c r="A161" s="3"/>
      <c r="B161" s="3"/>
      <c r="C161" s="3"/>
      <c r="D161" s="3"/>
      <c r="E161" s="3"/>
      <c r="F161" s="5"/>
      <c r="G161" s="4"/>
    </row>
    <row r="162" spans="1:7" ht="15.75">
      <c r="A162" s="3"/>
      <c r="B162" s="3"/>
      <c r="C162" s="3"/>
      <c r="D162" s="3"/>
      <c r="E162" s="3"/>
      <c r="F162" s="5"/>
      <c r="G162" s="4"/>
    </row>
    <row r="163" spans="1:7" ht="15.75">
      <c r="A163" s="3"/>
      <c r="B163" s="3"/>
      <c r="C163" s="3"/>
      <c r="D163" s="3"/>
      <c r="E163" s="3"/>
      <c r="F163" s="5"/>
      <c r="G163" s="4"/>
    </row>
    <row r="164" spans="1:7" ht="15.75">
      <c r="A164" s="3"/>
      <c r="B164" s="3"/>
      <c r="C164" s="3"/>
      <c r="D164" s="3"/>
      <c r="E164" s="3"/>
      <c r="F164" s="5"/>
      <c r="G164" s="4"/>
    </row>
    <row r="165" spans="1:7" ht="15.75">
      <c r="A165" s="3"/>
      <c r="B165" s="3"/>
      <c r="C165" s="3"/>
      <c r="D165" s="3"/>
      <c r="E165" s="3"/>
      <c r="F165" s="5"/>
      <c r="G165" s="4"/>
    </row>
    <row r="166" spans="1:7" ht="15.75">
      <c r="A166" s="3"/>
      <c r="B166" s="3"/>
      <c r="C166" s="3"/>
      <c r="D166" s="3"/>
      <c r="E166" s="3"/>
      <c r="F166" s="5"/>
      <c r="G166" s="4"/>
    </row>
    <row r="167" spans="1:7" ht="15.75">
      <c r="A167" s="3"/>
      <c r="B167" s="3"/>
      <c r="C167" s="3"/>
      <c r="D167" s="3"/>
      <c r="E167" s="3"/>
      <c r="F167" s="5"/>
      <c r="G167" s="4"/>
    </row>
    <row r="168" spans="1:7" ht="15.75">
      <c r="A168" s="3"/>
      <c r="B168" s="3"/>
      <c r="C168" s="3"/>
      <c r="D168" s="3"/>
      <c r="E168" s="3"/>
      <c r="F168" s="5"/>
      <c r="G168" s="4"/>
    </row>
    <row r="169" spans="1:7" ht="15.75">
      <c r="A169" s="3"/>
      <c r="B169" s="3"/>
      <c r="C169" s="3"/>
      <c r="D169" s="3"/>
      <c r="E169" s="3"/>
      <c r="F169" s="5"/>
      <c r="G169" s="4"/>
    </row>
    <row r="170" spans="1:7" ht="15.75">
      <c r="A170" s="3"/>
      <c r="B170" s="3"/>
      <c r="C170" s="3"/>
      <c r="D170" s="3"/>
      <c r="E170" s="3"/>
      <c r="F170" s="5"/>
      <c r="G170" s="4"/>
    </row>
    <row r="171" spans="1:7" ht="15.75">
      <c r="A171" s="3"/>
      <c r="B171" s="3"/>
      <c r="C171" s="3"/>
      <c r="D171" s="3"/>
      <c r="E171" s="3"/>
      <c r="F171" s="5"/>
      <c r="G171" s="4"/>
    </row>
    <row r="172" spans="1:7" ht="15.75">
      <c r="A172" s="3"/>
      <c r="B172" s="3"/>
      <c r="C172" s="3"/>
      <c r="D172" s="3"/>
      <c r="E172" s="3"/>
      <c r="F172" s="5"/>
      <c r="G172" s="4"/>
    </row>
    <row r="173" spans="1:7" ht="15.75">
      <c r="A173" s="3"/>
      <c r="B173" s="3"/>
      <c r="C173" s="3"/>
      <c r="D173" s="3"/>
      <c r="E173" s="3"/>
      <c r="F173" s="5"/>
      <c r="G173" s="4"/>
    </row>
    <row r="174" spans="1:7" ht="15.75">
      <c r="A174" s="3"/>
      <c r="B174" s="3"/>
      <c r="C174" s="3"/>
      <c r="D174" s="3"/>
      <c r="E174" s="3"/>
      <c r="F174" s="5"/>
      <c r="G174" s="4"/>
    </row>
    <row r="175" spans="1:7" ht="15.75">
      <c r="A175" s="3"/>
      <c r="B175" s="3"/>
      <c r="C175" s="3"/>
      <c r="D175" s="3"/>
      <c r="E175" s="3"/>
      <c r="F175" s="5"/>
      <c r="G175" s="4"/>
    </row>
    <row r="176" spans="1:7" ht="15.75">
      <c r="A176" s="3"/>
      <c r="B176" s="3"/>
      <c r="C176" s="3"/>
      <c r="D176" s="3"/>
      <c r="E176" s="3"/>
      <c r="F176" s="5"/>
      <c r="G176" s="4"/>
    </row>
    <row r="177" spans="1:7" ht="15.75">
      <c r="A177" s="3"/>
      <c r="B177" s="3"/>
      <c r="C177" s="3"/>
      <c r="D177" s="3"/>
      <c r="E177" s="3"/>
      <c r="F177" s="5"/>
      <c r="G177" s="4"/>
    </row>
    <row r="178" spans="1:7" ht="15.75">
      <c r="A178" s="3"/>
      <c r="B178" s="3"/>
      <c r="C178" s="3"/>
      <c r="D178" s="3"/>
      <c r="E178" s="3"/>
      <c r="F178" s="5"/>
      <c r="G178" s="4"/>
    </row>
    <row r="179" spans="1:7" ht="15.75">
      <c r="A179" s="3"/>
      <c r="B179" s="3"/>
      <c r="C179" s="3"/>
      <c r="D179" s="3"/>
      <c r="E179" s="3"/>
      <c r="F179" s="5"/>
      <c r="G179" s="4"/>
    </row>
    <row r="180" spans="1:7" ht="15.75">
      <c r="A180" s="3"/>
      <c r="B180" s="3"/>
      <c r="C180" s="3"/>
      <c r="D180" s="3"/>
      <c r="E180" s="3"/>
      <c r="F180" s="5"/>
      <c r="G180" s="4"/>
    </row>
    <row r="181" spans="1:7" ht="15.75">
      <c r="A181" s="3"/>
      <c r="B181" s="3"/>
      <c r="C181" s="3"/>
      <c r="D181" s="3"/>
      <c r="E181" s="3"/>
      <c r="F181" s="5"/>
      <c r="G181" s="4"/>
    </row>
    <row r="182" spans="1:7" ht="15.75">
      <c r="A182" s="3"/>
      <c r="B182" s="3"/>
      <c r="C182" s="3"/>
      <c r="D182" s="3"/>
      <c r="E182" s="3"/>
      <c r="F182" s="5"/>
      <c r="G182" s="4"/>
    </row>
    <row r="183" spans="1:7" ht="15.75">
      <c r="A183" s="3"/>
      <c r="B183" s="3"/>
      <c r="C183" s="3"/>
      <c r="D183" s="3"/>
      <c r="E183" s="3"/>
      <c r="F183" s="5"/>
      <c r="G183" s="4"/>
    </row>
    <row r="184" spans="1:7" ht="15.75">
      <c r="A184" s="3"/>
      <c r="B184" s="3"/>
      <c r="C184" s="3"/>
      <c r="D184" s="3"/>
      <c r="E184" s="3"/>
      <c r="F184" s="5"/>
      <c r="G184" s="4"/>
    </row>
    <row r="185" spans="1:7" ht="15.75">
      <c r="A185" s="3"/>
      <c r="B185" s="3"/>
      <c r="C185" s="3"/>
      <c r="D185" s="3"/>
      <c r="E185" s="3"/>
      <c r="F185" s="5"/>
      <c r="G185" s="4"/>
    </row>
    <row r="186" spans="1:7" ht="15.75">
      <c r="A186" s="3"/>
      <c r="B186" s="3"/>
      <c r="C186" s="3"/>
      <c r="D186" s="3"/>
      <c r="E186" s="3"/>
      <c r="F186" s="5"/>
      <c r="G186" s="4"/>
    </row>
    <row r="187" spans="1:7" ht="15.75">
      <c r="A187" s="3"/>
      <c r="B187" s="3"/>
      <c r="C187" s="3"/>
      <c r="D187" s="3"/>
      <c r="E187" s="3"/>
      <c r="F187" s="5"/>
      <c r="G187" s="4"/>
    </row>
    <row r="188" spans="1:6" ht="15.75">
      <c r="A188" s="3"/>
      <c r="B188" s="3"/>
      <c r="C188" s="3"/>
      <c r="D188" s="3"/>
      <c r="E188" s="3"/>
      <c r="F188" s="5"/>
    </row>
    <row r="189" spans="1:6" ht="15.75">
      <c r="A189" s="3"/>
      <c r="B189" s="3"/>
      <c r="C189" s="3"/>
      <c r="D189" s="3"/>
      <c r="E189" s="3"/>
      <c r="F189" s="5"/>
    </row>
    <row r="190" spans="1:6" ht="15.75">
      <c r="A190" s="3"/>
      <c r="B190" s="3"/>
      <c r="C190" s="3"/>
      <c r="D190" s="3"/>
      <c r="E190" s="3"/>
      <c r="F190" s="5"/>
    </row>
    <row r="191" spans="1:6" ht="15.75">
      <c r="A191" s="3"/>
      <c r="B191" s="3"/>
      <c r="C191" s="3"/>
      <c r="D191" s="3"/>
      <c r="E191" s="3"/>
      <c r="F191" s="5"/>
    </row>
    <row r="192" spans="1:6" ht="15.75">
      <c r="A192" s="3"/>
      <c r="B192" s="3"/>
      <c r="C192" s="3"/>
      <c r="D192" s="3"/>
      <c r="E192" s="3"/>
      <c r="F192" s="5"/>
    </row>
    <row r="193" spans="1:6" ht="15.75">
      <c r="A193" s="3"/>
      <c r="B193" s="3"/>
      <c r="C193" s="3"/>
      <c r="D193" s="3"/>
      <c r="E193" s="3"/>
      <c r="F193" s="5"/>
    </row>
    <row r="194" spans="1:6" ht="15.75">
      <c r="A194" s="3"/>
      <c r="B194" s="3"/>
      <c r="C194" s="3"/>
      <c r="D194" s="3"/>
      <c r="E194" s="3"/>
      <c r="F194" s="5"/>
    </row>
    <row r="195" spans="1:6" ht="15.75">
      <c r="A195" s="3"/>
      <c r="B195" s="3"/>
      <c r="C195" s="3"/>
      <c r="D195" s="3"/>
      <c r="E195" s="3"/>
      <c r="F195" s="5"/>
    </row>
    <row r="196" spans="1:6" ht="15.75">
      <c r="A196" s="3"/>
      <c r="B196" s="3"/>
      <c r="C196" s="3"/>
      <c r="D196" s="3"/>
      <c r="E196" s="3"/>
      <c r="F196" s="5"/>
    </row>
    <row r="197" spans="1:6" ht="15.75">
      <c r="A197" s="3"/>
      <c r="B197" s="3"/>
      <c r="C197" s="3"/>
      <c r="D197" s="3"/>
      <c r="E197" s="3"/>
      <c r="F197" s="5"/>
    </row>
    <row r="198" spans="1:6" ht="15.75">
      <c r="A198" s="3"/>
      <c r="B198" s="3"/>
      <c r="C198" s="3"/>
      <c r="D198" s="3"/>
      <c r="E198" s="3"/>
      <c r="F198" s="5"/>
    </row>
    <row r="199" spans="1:6" ht="15.75">
      <c r="A199" s="3"/>
      <c r="B199" s="3"/>
      <c r="C199" s="3"/>
      <c r="D199" s="3"/>
      <c r="E199" s="3"/>
      <c r="F199" s="5"/>
    </row>
    <row r="200" spans="1:6" ht="15.75">
      <c r="A200" s="3"/>
      <c r="B200" s="3"/>
      <c r="C200" s="3"/>
      <c r="D200" s="3"/>
      <c r="E200" s="3"/>
      <c r="F200" s="5"/>
    </row>
    <row r="201" spans="1:6" ht="15.75">
      <c r="A201" s="3"/>
      <c r="B201" s="3"/>
      <c r="C201" s="3"/>
      <c r="D201" s="3"/>
      <c r="E201" s="3"/>
      <c r="F201" s="5"/>
    </row>
    <row r="202" spans="1:6" ht="15.75">
      <c r="A202" s="3"/>
      <c r="B202" s="3"/>
      <c r="C202" s="3"/>
      <c r="D202" s="3"/>
      <c r="E202" s="3"/>
      <c r="F202" s="5"/>
    </row>
    <row r="203" spans="1:6" ht="15.75">
      <c r="A203" s="3"/>
      <c r="B203" s="3"/>
      <c r="C203" s="3"/>
      <c r="D203" s="3"/>
      <c r="E203" s="3"/>
      <c r="F203" s="5"/>
    </row>
    <row r="204" spans="1:6" ht="15.75">
      <c r="A204" s="3"/>
      <c r="B204" s="3"/>
      <c r="C204" s="3"/>
      <c r="D204" s="3"/>
      <c r="E204" s="3"/>
      <c r="F204" s="5"/>
    </row>
    <row r="205" spans="1:6" ht="15.75">
      <c r="A205" s="3"/>
      <c r="B205" s="3"/>
      <c r="C205" s="3"/>
      <c r="D205" s="3"/>
      <c r="E205" s="3"/>
      <c r="F205" s="5"/>
    </row>
    <row r="206" spans="1:6" ht="15.75">
      <c r="A206" s="3"/>
      <c r="B206" s="3"/>
      <c r="C206" s="3"/>
      <c r="D206" s="3"/>
      <c r="E206" s="3"/>
      <c r="F206" s="5"/>
    </row>
    <row r="207" spans="1:6" ht="15.75">
      <c r="A207" s="3"/>
      <c r="B207" s="3"/>
      <c r="C207" s="3"/>
      <c r="D207" s="3"/>
      <c r="E207" s="3"/>
      <c r="F207" s="5"/>
    </row>
    <row r="208" spans="1:6" ht="15.75">
      <c r="A208" s="3"/>
      <c r="B208" s="3"/>
      <c r="C208" s="3"/>
      <c r="D208" s="3"/>
      <c r="E208" s="3"/>
      <c r="F208" s="5"/>
    </row>
    <row r="209" spans="1:6" ht="14.25" customHeight="1">
      <c r="A209" s="3"/>
      <c r="B209" s="3"/>
      <c r="C209" s="3"/>
      <c r="D209" s="3"/>
      <c r="E209" s="3"/>
      <c r="F209" s="5"/>
    </row>
    <row r="210" spans="1:6" ht="15.75">
      <c r="A210" s="3"/>
      <c r="B210" s="3"/>
      <c r="C210" s="3"/>
      <c r="D210" s="3"/>
      <c r="E210" s="3"/>
      <c r="F210" s="5"/>
    </row>
    <row r="211" spans="1:6" ht="15.75">
      <c r="A211" s="3"/>
      <c r="B211" s="3"/>
      <c r="C211" s="3"/>
      <c r="D211" s="3"/>
      <c r="E211" s="3"/>
      <c r="F211" s="5"/>
    </row>
    <row r="212" spans="1:6" ht="15.75">
      <c r="A212" s="3"/>
      <c r="B212" s="3"/>
      <c r="C212" s="3"/>
      <c r="D212" s="3"/>
      <c r="E212" s="3"/>
      <c r="F212" s="5"/>
    </row>
    <row r="213" spans="1:6" ht="15.75">
      <c r="A213" s="3"/>
      <c r="B213" s="3"/>
      <c r="C213" s="3"/>
      <c r="D213" s="3"/>
      <c r="E213" s="3"/>
      <c r="F213" s="5"/>
    </row>
    <row r="214" spans="1:6" ht="15.75">
      <c r="A214" s="3"/>
      <c r="B214" s="3"/>
      <c r="C214" s="3"/>
      <c r="D214" s="3"/>
      <c r="E214" s="3"/>
      <c r="F214" s="5"/>
    </row>
    <row r="215" spans="1:6" ht="12.75" customHeight="1">
      <c r="A215" s="3"/>
      <c r="B215" s="3"/>
      <c r="C215" s="3"/>
      <c r="D215" s="3"/>
      <c r="E215" s="3"/>
      <c r="F215" s="5"/>
    </row>
    <row r="216" spans="1:6" ht="15" customHeight="1">
      <c r="A216" s="3"/>
      <c r="B216" s="3"/>
      <c r="C216" s="3"/>
      <c r="D216" s="3"/>
      <c r="E216" s="3"/>
      <c r="F216" s="5"/>
    </row>
    <row r="217" spans="1:6" ht="15" customHeight="1">
      <c r="A217" s="3"/>
      <c r="B217" s="3"/>
      <c r="C217" s="3"/>
      <c r="D217" s="3"/>
      <c r="E217" s="3"/>
      <c r="F217" s="5"/>
    </row>
    <row r="218" spans="1:6" ht="7.5" customHeight="1">
      <c r="A218" s="3"/>
      <c r="B218" s="3"/>
      <c r="C218" s="3"/>
      <c r="D218" s="3"/>
      <c r="E218" s="3"/>
      <c r="F218" s="5"/>
    </row>
    <row r="219" spans="1:6" ht="15.75">
      <c r="A219" s="7"/>
      <c r="B219" s="3"/>
      <c r="C219" s="3"/>
      <c r="D219" s="3"/>
      <c r="E219" s="3"/>
      <c r="F219" s="8"/>
    </row>
    <row r="220" spans="1:6" ht="9" customHeight="1">
      <c r="A220" s="4"/>
      <c r="B220" s="4"/>
      <c r="C220" s="4"/>
      <c r="D220" s="4"/>
      <c r="E220" s="4"/>
      <c r="F220" s="4"/>
    </row>
    <row r="223" ht="15.75">
      <c r="G223" s="4"/>
    </row>
    <row r="225" spans="1:7" ht="15.75">
      <c r="A225" s="3"/>
      <c r="B225" s="3"/>
      <c r="C225" s="3"/>
      <c r="D225" s="3"/>
      <c r="E225" s="3"/>
      <c r="F225" s="5"/>
      <c r="G225" s="4"/>
    </row>
    <row r="226" spans="1:7" ht="15.75">
      <c r="A226" s="3"/>
      <c r="B226" s="3"/>
      <c r="C226" s="3"/>
      <c r="D226" s="3"/>
      <c r="E226" s="3"/>
      <c r="F226" s="5"/>
      <c r="G226" s="4"/>
    </row>
    <row r="227" spans="1:7" ht="15.75">
      <c r="A227" s="3"/>
      <c r="B227" s="3"/>
      <c r="C227" s="3"/>
      <c r="D227" s="3"/>
      <c r="E227" s="3"/>
      <c r="F227" s="5"/>
      <c r="G227" s="4"/>
    </row>
    <row r="228" spans="1:7" ht="15.75">
      <c r="A228" s="3"/>
      <c r="B228" s="3"/>
      <c r="C228" s="3"/>
      <c r="D228" s="3"/>
      <c r="E228" s="3"/>
      <c r="F228" s="5"/>
      <c r="G228" s="4"/>
    </row>
    <row r="229" spans="1:7" ht="15.75">
      <c r="A229" s="3"/>
      <c r="B229" s="3"/>
      <c r="C229" s="3"/>
      <c r="D229" s="3"/>
      <c r="E229" s="3"/>
      <c r="F229" s="5"/>
      <c r="G229" s="4"/>
    </row>
    <row r="230" spans="1:7" ht="15.75">
      <c r="A230" s="3"/>
      <c r="B230" s="3"/>
      <c r="C230" s="3"/>
      <c r="D230" s="3"/>
      <c r="E230" s="3"/>
      <c r="F230" s="5"/>
      <c r="G230" s="4"/>
    </row>
    <row r="231" spans="1:7" ht="15.75">
      <c r="A231" s="3"/>
      <c r="B231" s="3"/>
      <c r="C231" s="3"/>
      <c r="D231" s="3"/>
      <c r="E231" s="3"/>
      <c r="F231" s="5"/>
      <c r="G231" s="4"/>
    </row>
    <row r="232" spans="1:7" ht="15.75">
      <c r="A232" s="3"/>
      <c r="B232" s="3"/>
      <c r="C232" s="3"/>
      <c r="D232" s="3"/>
      <c r="E232" s="3"/>
      <c r="F232" s="5"/>
      <c r="G232" s="4"/>
    </row>
    <row r="233" spans="1:7" ht="15.75">
      <c r="A233" s="3"/>
      <c r="B233" s="3"/>
      <c r="C233" s="3"/>
      <c r="D233" s="3"/>
      <c r="E233" s="3"/>
      <c r="F233" s="5"/>
      <c r="G233" s="4"/>
    </row>
    <row r="234" spans="1:7" ht="15.75">
      <c r="A234" s="3"/>
      <c r="B234" s="3"/>
      <c r="C234" s="3"/>
      <c r="D234" s="3"/>
      <c r="E234" s="3"/>
      <c r="F234" s="5"/>
      <c r="G234" s="4"/>
    </row>
    <row r="235" spans="1:7" ht="15.75">
      <c r="A235" s="3"/>
      <c r="B235" s="3"/>
      <c r="C235" s="3"/>
      <c r="D235" s="3"/>
      <c r="E235" s="3"/>
      <c r="F235" s="5"/>
      <c r="G235" s="4"/>
    </row>
    <row r="236" spans="1:7" ht="15.75">
      <c r="A236" s="3"/>
      <c r="B236" s="3"/>
      <c r="C236" s="3"/>
      <c r="D236" s="3"/>
      <c r="E236" s="3"/>
      <c r="F236" s="5"/>
      <c r="G236" s="4"/>
    </row>
    <row r="237" spans="1:7" ht="15.75">
      <c r="A237" s="3"/>
      <c r="B237" s="3"/>
      <c r="C237" s="3"/>
      <c r="D237" s="3"/>
      <c r="E237" s="3"/>
      <c r="F237" s="5"/>
      <c r="G237" s="4"/>
    </row>
    <row r="238" spans="1:7" ht="15.75">
      <c r="A238" s="3"/>
      <c r="B238" s="3"/>
      <c r="C238" s="3"/>
      <c r="D238" s="3"/>
      <c r="E238" s="3"/>
      <c r="F238" s="5"/>
      <c r="G238" s="4"/>
    </row>
    <row r="239" spans="1:7" ht="15.75">
      <c r="A239" s="3"/>
      <c r="B239" s="3"/>
      <c r="C239" s="3"/>
      <c r="D239" s="3"/>
      <c r="E239" s="3"/>
      <c r="F239" s="5"/>
      <c r="G239" s="4"/>
    </row>
    <row r="240" spans="1:7" ht="15.75">
      <c r="A240" s="3"/>
      <c r="B240" s="3"/>
      <c r="C240" s="3"/>
      <c r="D240" s="3"/>
      <c r="E240" s="3"/>
      <c r="F240" s="5"/>
      <c r="G240" s="4"/>
    </row>
    <row r="241" spans="1:7" ht="15.75">
      <c r="A241" s="3"/>
      <c r="B241" s="3"/>
      <c r="C241" s="3"/>
      <c r="D241" s="3"/>
      <c r="E241" s="3"/>
      <c r="F241" s="5"/>
      <c r="G241" s="4"/>
    </row>
    <row r="242" spans="1:7" ht="15.75">
      <c r="A242" s="3"/>
      <c r="B242" s="3"/>
      <c r="C242" s="3"/>
      <c r="D242" s="3"/>
      <c r="E242" s="3"/>
      <c r="F242" s="5"/>
      <c r="G242" s="4"/>
    </row>
    <row r="243" spans="1:7" ht="15.75">
      <c r="A243" s="3"/>
      <c r="B243" s="3"/>
      <c r="C243" s="3"/>
      <c r="D243" s="3"/>
      <c r="E243" s="3"/>
      <c r="F243" s="5"/>
      <c r="G243" s="4"/>
    </row>
    <row r="244" spans="1:7" ht="15.75">
      <c r="A244" s="3"/>
      <c r="B244" s="3"/>
      <c r="C244" s="3"/>
      <c r="D244" s="3"/>
      <c r="E244" s="3"/>
      <c r="F244" s="5"/>
      <c r="G244" s="4"/>
    </row>
    <row r="245" spans="1:7" ht="15.75">
      <c r="A245" s="3"/>
      <c r="B245" s="3"/>
      <c r="C245" s="3"/>
      <c r="D245" s="3"/>
      <c r="E245" s="3"/>
      <c r="F245" s="5"/>
      <c r="G245" s="4"/>
    </row>
    <row r="246" spans="1:7" ht="15.75">
      <c r="A246" s="3"/>
      <c r="B246" s="3"/>
      <c r="C246" s="3"/>
      <c r="D246" s="3"/>
      <c r="E246" s="3"/>
      <c r="F246" s="5"/>
      <c r="G246" s="4"/>
    </row>
    <row r="247" spans="1:7" ht="15.75">
      <c r="A247" s="3"/>
      <c r="B247" s="3"/>
      <c r="C247" s="3"/>
      <c r="D247" s="3"/>
      <c r="E247" s="3"/>
      <c r="F247" s="5"/>
      <c r="G247" s="4"/>
    </row>
    <row r="248" spans="1:7" ht="15.75">
      <c r="A248" s="3"/>
      <c r="B248" s="3"/>
      <c r="C248" s="3"/>
      <c r="D248" s="3"/>
      <c r="E248" s="3"/>
      <c r="F248" s="5"/>
      <c r="G248" s="4"/>
    </row>
    <row r="249" spans="1:7" ht="15.75">
      <c r="A249" s="3"/>
      <c r="B249" s="3"/>
      <c r="C249" s="3"/>
      <c r="D249" s="3"/>
      <c r="E249" s="3"/>
      <c r="F249" s="5"/>
      <c r="G249" s="4"/>
    </row>
    <row r="250" spans="1:7" ht="15.75">
      <c r="A250" s="3"/>
      <c r="B250" s="3"/>
      <c r="C250" s="3"/>
      <c r="D250" s="3"/>
      <c r="E250" s="3"/>
      <c r="F250" s="5"/>
      <c r="G250" s="4"/>
    </row>
    <row r="251" spans="1:7" ht="15.75">
      <c r="A251" s="3"/>
      <c r="B251" s="3"/>
      <c r="C251" s="3"/>
      <c r="D251" s="3"/>
      <c r="E251" s="3"/>
      <c r="F251" s="5"/>
      <c r="G251" s="4"/>
    </row>
    <row r="252" spans="1:7" ht="15.75">
      <c r="A252" s="3"/>
      <c r="B252" s="3"/>
      <c r="C252" s="3"/>
      <c r="D252" s="3"/>
      <c r="E252" s="3"/>
      <c r="F252" s="5"/>
      <c r="G252" s="4"/>
    </row>
    <row r="253" spans="1:7" ht="15.75">
      <c r="A253" s="3"/>
      <c r="B253" s="3"/>
      <c r="C253" s="3"/>
      <c r="D253" s="3"/>
      <c r="E253" s="3"/>
      <c r="F253" s="5"/>
      <c r="G253" s="4"/>
    </row>
    <row r="254" spans="1:7" ht="15.75">
      <c r="A254" s="3"/>
      <c r="B254" s="3"/>
      <c r="C254" s="3"/>
      <c r="D254" s="3"/>
      <c r="E254" s="3"/>
      <c r="F254" s="5"/>
      <c r="G254" s="4"/>
    </row>
    <row r="255" spans="1:7" ht="15.75">
      <c r="A255" s="3"/>
      <c r="B255" s="3"/>
      <c r="C255" s="3"/>
      <c r="D255" s="3"/>
      <c r="E255" s="3"/>
      <c r="F255" s="5"/>
      <c r="G255" s="4"/>
    </row>
    <row r="256" spans="1:7" ht="15.75">
      <c r="A256" s="3"/>
      <c r="B256" s="3"/>
      <c r="C256" s="3"/>
      <c r="D256" s="3"/>
      <c r="E256" s="3"/>
      <c r="F256" s="5"/>
      <c r="G256" s="4"/>
    </row>
    <row r="257" spans="1:7" ht="15.75">
      <c r="A257" s="3"/>
      <c r="B257" s="3"/>
      <c r="C257" s="3"/>
      <c r="D257" s="3"/>
      <c r="E257" s="3"/>
      <c r="F257" s="5"/>
      <c r="G257" s="4"/>
    </row>
    <row r="258" spans="1:7" ht="15.75">
      <c r="A258" s="3"/>
      <c r="B258" s="3"/>
      <c r="C258" s="3"/>
      <c r="D258" s="3"/>
      <c r="E258" s="3"/>
      <c r="F258" s="5"/>
      <c r="G258" s="4"/>
    </row>
    <row r="259" spans="1:7" ht="15.75">
      <c r="A259" s="3"/>
      <c r="B259" s="3"/>
      <c r="C259" s="3"/>
      <c r="D259" s="3"/>
      <c r="E259" s="3"/>
      <c r="F259" s="5"/>
      <c r="G259" s="4"/>
    </row>
    <row r="260" spans="1:7" ht="15.75">
      <c r="A260" s="3"/>
      <c r="B260" s="3"/>
      <c r="C260" s="3"/>
      <c r="D260" s="3"/>
      <c r="E260" s="3"/>
      <c r="F260" s="5"/>
      <c r="G260" s="4"/>
    </row>
    <row r="261" spans="1:7" ht="15.75">
      <c r="A261" s="3"/>
      <c r="B261" s="3"/>
      <c r="C261" s="3"/>
      <c r="D261" s="3"/>
      <c r="E261" s="3"/>
      <c r="F261" s="5"/>
      <c r="G261" s="4"/>
    </row>
    <row r="262" spans="1:7" ht="15.75">
      <c r="A262" s="3"/>
      <c r="B262" s="3"/>
      <c r="C262" s="3"/>
      <c r="D262" s="3"/>
      <c r="E262" s="3"/>
      <c r="F262" s="5"/>
      <c r="G262" s="4"/>
    </row>
    <row r="263" spans="1:7" ht="15.75">
      <c r="A263" s="3"/>
      <c r="B263" s="3"/>
      <c r="C263" s="3"/>
      <c r="D263" s="3"/>
      <c r="E263" s="3"/>
      <c r="F263" s="5"/>
      <c r="G263" s="4"/>
    </row>
    <row r="264" spans="1:7" ht="15.75">
      <c r="A264" s="3"/>
      <c r="B264" s="3"/>
      <c r="C264" s="3"/>
      <c r="D264" s="3"/>
      <c r="E264" s="3"/>
      <c r="F264" s="5"/>
      <c r="G264" s="4"/>
    </row>
    <row r="265" spans="1:7" ht="15.75">
      <c r="A265" s="3"/>
      <c r="B265" s="3"/>
      <c r="C265" s="3"/>
      <c r="D265" s="3"/>
      <c r="E265" s="3"/>
      <c r="F265" s="5"/>
      <c r="G265" s="4"/>
    </row>
    <row r="266" spans="1:7" ht="15.75">
      <c r="A266" s="3"/>
      <c r="B266" s="3"/>
      <c r="C266" s="3"/>
      <c r="D266" s="3"/>
      <c r="E266" s="3"/>
      <c r="F266" s="5"/>
      <c r="G266" s="4"/>
    </row>
    <row r="267" spans="1:7" ht="15.75">
      <c r="A267" s="3"/>
      <c r="B267" s="3"/>
      <c r="C267" s="3"/>
      <c r="D267" s="3"/>
      <c r="E267" s="3"/>
      <c r="F267" s="5"/>
      <c r="G267" s="4"/>
    </row>
    <row r="268" spans="1:7" ht="16.5" customHeight="1">
      <c r="A268" s="3"/>
      <c r="B268" s="3"/>
      <c r="C268" s="3"/>
      <c r="D268" s="3"/>
      <c r="E268" s="3"/>
      <c r="F268" s="5"/>
      <c r="G268" s="4"/>
    </row>
    <row r="269" spans="1:7" ht="16.5" customHeight="1">
      <c r="A269" s="3"/>
      <c r="B269" s="3"/>
      <c r="C269" s="3"/>
      <c r="D269" s="3"/>
      <c r="E269" s="3"/>
      <c r="F269" s="5"/>
      <c r="G269" s="4"/>
    </row>
    <row r="270" spans="1:7" ht="16.5" customHeight="1">
      <c r="A270" s="3"/>
      <c r="B270" s="3"/>
      <c r="C270" s="3"/>
      <c r="D270" s="3"/>
      <c r="E270" s="3"/>
      <c r="F270" s="5"/>
      <c r="G270" s="4"/>
    </row>
    <row r="271" spans="1:7" ht="15.75">
      <c r="A271" s="3"/>
      <c r="B271" s="3"/>
      <c r="C271" s="3"/>
      <c r="D271" s="3"/>
      <c r="E271" s="3"/>
      <c r="F271" s="5"/>
      <c r="G271" s="4"/>
    </row>
    <row r="272" spans="1:7" ht="15.75">
      <c r="A272" s="3"/>
      <c r="B272" s="3"/>
      <c r="C272" s="3"/>
      <c r="D272" s="3"/>
      <c r="E272" s="3"/>
      <c r="F272" s="5"/>
      <c r="G272" s="4"/>
    </row>
    <row r="273" spans="1:7" ht="15.75">
      <c r="A273" s="3"/>
      <c r="B273" s="3"/>
      <c r="C273" s="3"/>
      <c r="D273" s="3"/>
      <c r="E273" s="3"/>
      <c r="F273" s="5"/>
      <c r="G273" s="4"/>
    </row>
    <row r="274" spans="1:7" ht="15.75">
      <c r="A274" s="3"/>
      <c r="B274" s="3"/>
      <c r="C274" s="3"/>
      <c r="D274" s="3"/>
      <c r="E274" s="3"/>
      <c r="F274" s="5"/>
      <c r="G274" s="4"/>
    </row>
    <row r="275" spans="1:7" ht="15.75">
      <c r="A275" s="3"/>
      <c r="B275" s="3"/>
      <c r="C275" s="3"/>
      <c r="D275" s="3"/>
      <c r="E275" s="3"/>
      <c r="F275" s="5"/>
      <c r="G275" s="4"/>
    </row>
    <row r="276" spans="1:7" ht="15.75">
      <c r="A276" s="3"/>
      <c r="B276" s="3"/>
      <c r="C276" s="3"/>
      <c r="D276" s="3"/>
      <c r="E276" s="3"/>
      <c r="F276" s="5"/>
      <c r="G276" s="4"/>
    </row>
    <row r="277" spans="1:7" ht="15.75">
      <c r="A277" s="3"/>
      <c r="B277" s="3"/>
      <c r="C277" s="3"/>
      <c r="D277" s="3"/>
      <c r="E277" s="3"/>
      <c r="F277" s="5"/>
      <c r="G277" s="4"/>
    </row>
    <row r="278" spans="1:7" ht="15.75">
      <c r="A278" s="3"/>
      <c r="B278" s="3"/>
      <c r="C278" s="3"/>
      <c r="D278" s="3"/>
      <c r="E278" s="3"/>
      <c r="F278" s="5"/>
      <c r="G278" s="4"/>
    </row>
    <row r="279" spans="1:7" ht="15.75">
      <c r="A279" s="3"/>
      <c r="B279" s="3"/>
      <c r="C279" s="3"/>
      <c r="D279" s="3"/>
      <c r="E279" s="3"/>
      <c r="F279" s="5"/>
      <c r="G279" s="4"/>
    </row>
    <row r="280" spans="1:7" ht="15.75">
      <c r="A280" s="3"/>
      <c r="B280" s="3"/>
      <c r="C280" s="3"/>
      <c r="D280" s="3"/>
      <c r="E280" s="3"/>
      <c r="F280" s="5"/>
      <c r="G280" s="4"/>
    </row>
    <row r="281" spans="1:7" ht="15.75">
      <c r="A281" s="4"/>
      <c r="B281" s="3"/>
      <c r="C281" s="3"/>
      <c r="D281" s="3"/>
      <c r="E281" s="3"/>
      <c r="F281" s="5"/>
      <c r="G281" s="4"/>
    </row>
    <row r="282" spans="1:7" ht="15.75">
      <c r="A282" s="3"/>
      <c r="B282" s="3"/>
      <c r="C282" s="3"/>
      <c r="D282" s="3"/>
      <c r="E282" s="3"/>
      <c r="F282" s="5"/>
      <c r="G282" s="4"/>
    </row>
    <row r="283" spans="1:7" ht="15.75">
      <c r="A283" s="3"/>
      <c r="B283" s="3"/>
      <c r="C283" s="3"/>
      <c r="D283" s="3"/>
      <c r="E283" s="3"/>
      <c r="F283" s="5"/>
      <c r="G283" s="4"/>
    </row>
    <row r="284" spans="1:7" ht="15.75">
      <c r="A284" s="3"/>
      <c r="B284" s="3"/>
      <c r="C284" s="3"/>
      <c r="D284" s="3"/>
      <c r="E284" s="3"/>
      <c r="F284" s="5"/>
      <c r="G284" s="4"/>
    </row>
    <row r="285" spans="1:7" ht="15.75">
      <c r="A285" s="3"/>
      <c r="B285" s="3"/>
      <c r="C285" s="3"/>
      <c r="D285" s="3"/>
      <c r="E285" s="3"/>
      <c r="F285" s="5"/>
      <c r="G285" s="4"/>
    </row>
    <row r="286" spans="1:7" ht="15.75">
      <c r="A286" s="3"/>
      <c r="B286" s="3"/>
      <c r="C286" s="3"/>
      <c r="D286" s="3"/>
      <c r="E286" s="3"/>
      <c r="F286" s="5"/>
      <c r="G286" s="4"/>
    </row>
    <row r="287" spans="1:7" ht="15.75">
      <c r="A287" s="3"/>
      <c r="B287" s="3"/>
      <c r="C287" s="3"/>
      <c r="D287" s="3"/>
      <c r="E287" s="3"/>
      <c r="F287" s="5"/>
      <c r="G287" s="4"/>
    </row>
    <row r="288" spans="1:7" ht="15.75">
      <c r="A288" s="3"/>
      <c r="B288" s="3"/>
      <c r="C288" s="3"/>
      <c r="D288" s="3"/>
      <c r="E288" s="3"/>
      <c r="F288" s="5"/>
      <c r="G288" s="4"/>
    </row>
    <row r="289" spans="1:7" ht="15.75">
      <c r="A289" s="3"/>
      <c r="B289" s="3"/>
      <c r="C289" s="3"/>
      <c r="D289" s="3"/>
      <c r="E289" s="3"/>
      <c r="F289" s="5"/>
      <c r="G289" s="4"/>
    </row>
    <row r="290" spans="1:7" ht="15.75">
      <c r="A290" s="3"/>
      <c r="B290" s="3"/>
      <c r="C290" s="3"/>
      <c r="D290" s="3"/>
      <c r="E290" s="3"/>
      <c r="F290" s="5"/>
      <c r="G290" s="4"/>
    </row>
    <row r="291" spans="1:7" ht="15.75">
      <c r="A291" s="3"/>
      <c r="B291" s="3"/>
      <c r="C291" s="3"/>
      <c r="D291" s="3"/>
      <c r="E291" s="3"/>
      <c r="F291" s="5"/>
      <c r="G291" s="4"/>
    </row>
    <row r="292" spans="1:7" ht="15.75">
      <c r="A292" s="3"/>
      <c r="B292" s="3"/>
      <c r="C292" s="3"/>
      <c r="D292" s="3"/>
      <c r="E292" s="3"/>
      <c r="F292" s="5"/>
      <c r="G292" s="4"/>
    </row>
    <row r="293" spans="1:7" ht="15.75">
      <c r="A293" s="3"/>
      <c r="B293" s="3"/>
      <c r="C293" s="3"/>
      <c r="D293" s="3"/>
      <c r="E293" s="3"/>
      <c r="F293" s="5"/>
      <c r="G293" s="4"/>
    </row>
    <row r="294" spans="1:7" ht="15.75">
      <c r="A294" s="3"/>
      <c r="B294" s="3"/>
      <c r="C294" s="3"/>
      <c r="D294" s="3"/>
      <c r="E294" s="3"/>
      <c r="F294" s="5"/>
      <c r="G294" s="4"/>
    </row>
    <row r="295" spans="1:7" ht="15.75">
      <c r="A295" s="3"/>
      <c r="B295" s="3"/>
      <c r="C295" s="3"/>
      <c r="D295" s="3"/>
      <c r="E295" s="3"/>
      <c r="F295" s="5"/>
      <c r="G295" s="4"/>
    </row>
    <row r="296" spans="1:7" ht="15.75">
      <c r="A296" s="3"/>
      <c r="B296" s="3"/>
      <c r="C296" s="3"/>
      <c r="D296" s="3"/>
      <c r="E296" s="3"/>
      <c r="F296" s="5"/>
      <c r="G296" s="4"/>
    </row>
    <row r="297" spans="1:7" ht="15.75">
      <c r="A297" s="3"/>
      <c r="B297" s="3"/>
      <c r="C297" s="3"/>
      <c r="D297" s="3"/>
      <c r="E297" s="3"/>
      <c r="F297" s="5"/>
      <c r="G297" s="4"/>
    </row>
    <row r="298" spans="1:7" ht="15.75">
      <c r="A298" s="3"/>
      <c r="B298" s="3"/>
      <c r="C298" s="3"/>
      <c r="D298" s="3"/>
      <c r="E298" s="3"/>
      <c r="F298" s="5"/>
      <c r="G298" s="4"/>
    </row>
    <row r="299" spans="1:7" ht="15.75">
      <c r="A299" s="3"/>
      <c r="B299" s="3"/>
      <c r="C299" s="3"/>
      <c r="D299" s="3"/>
      <c r="E299" s="3"/>
      <c r="F299" s="5"/>
      <c r="G299" s="4"/>
    </row>
    <row r="300" spans="1:7" ht="15.75">
      <c r="A300" s="3"/>
      <c r="B300" s="3"/>
      <c r="C300" s="3"/>
      <c r="D300" s="3"/>
      <c r="E300" s="3"/>
      <c r="F300" s="5"/>
      <c r="G300" s="4"/>
    </row>
    <row r="301" spans="1:7" ht="15.75">
      <c r="A301" s="3"/>
      <c r="B301" s="3"/>
      <c r="C301" s="3"/>
      <c r="D301" s="3"/>
      <c r="E301" s="3"/>
      <c r="F301" s="5"/>
      <c r="G301" s="4"/>
    </row>
    <row r="302" spans="1:7" ht="15.75">
      <c r="A302" s="3"/>
      <c r="B302" s="3"/>
      <c r="C302" s="3"/>
      <c r="D302" s="3"/>
      <c r="E302" s="3"/>
      <c r="F302" s="5"/>
      <c r="G302" s="4"/>
    </row>
    <row r="303" spans="1:7" ht="15.75">
      <c r="A303" s="3"/>
      <c r="B303" s="3"/>
      <c r="C303" s="3"/>
      <c r="D303" s="3"/>
      <c r="E303" s="3"/>
      <c r="F303" s="5"/>
      <c r="G303" s="4"/>
    </row>
    <row r="304" spans="1:7" ht="15.75">
      <c r="A304" s="3"/>
      <c r="B304" s="3"/>
      <c r="C304" s="3"/>
      <c r="D304" s="3"/>
      <c r="E304" s="3"/>
      <c r="F304" s="5"/>
      <c r="G304" s="4"/>
    </row>
    <row r="305" spans="1:7" ht="15.75">
      <c r="A305" s="3"/>
      <c r="B305" s="3"/>
      <c r="C305" s="3"/>
      <c r="D305" s="3"/>
      <c r="E305" s="3"/>
      <c r="F305" s="5"/>
      <c r="G305" s="4"/>
    </row>
    <row r="306" spans="1:7" ht="15.75">
      <c r="A306" s="3"/>
      <c r="B306" s="3"/>
      <c r="C306" s="3"/>
      <c r="D306" s="3"/>
      <c r="E306" s="3"/>
      <c r="F306" s="5"/>
      <c r="G306" s="4"/>
    </row>
    <row r="307" spans="1:7" ht="15.75">
      <c r="A307" s="3"/>
      <c r="B307" s="3"/>
      <c r="C307" s="3"/>
      <c r="D307" s="3"/>
      <c r="E307" s="3"/>
      <c r="F307" s="5"/>
      <c r="G307" s="4"/>
    </row>
    <row r="308" spans="1:7" ht="15.75">
      <c r="A308" s="3"/>
      <c r="B308" s="3"/>
      <c r="C308" s="3"/>
      <c r="D308" s="3"/>
      <c r="E308" s="3"/>
      <c r="F308" s="5"/>
      <c r="G308" s="4"/>
    </row>
    <row r="309" spans="1:7" ht="15.75">
      <c r="A309" s="3"/>
      <c r="B309" s="3"/>
      <c r="C309" s="3"/>
      <c r="D309" s="3"/>
      <c r="E309" s="3"/>
      <c r="F309" s="5"/>
      <c r="G309" s="4"/>
    </row>
    <row r="310" spans="1:7" ht="15.75">
      <c r="A310" s="3"/>
      <c r="B310" s="3"/>
      <c r="C310" s="3"/>
      <c r="D310" s="3"/>
      <c r="E310" s="3"/>
      <c r="F310" s="5"/>
      <c r="G310" s="4"/>
    </row>
    <row r="311" spans="1:7" ht="15.75">
      <c r="A311" s="3"/>
      <c r="B311" s="3"/>
      <c r="C311" s="3"/>
      <c r="D311" s="3"/>
      <c r="E311" s="3"/>
      <c r="F311" s="5"/>
      <c r="G311" s="4"/>
    </row>
    <row r="312" spans="1:7" ht="15.75">
      <c r="A312" s="3"/>
      <c r="B312" s="3"/>
      <c r="C312" s="3"/>
      <c r="D312" s="3"/>
      <c r="E312" s="3"/>
      <c r="F312" s="5"/>
      <c r="G312" s="4"/>
    </row>
    <row r="313" spans="1:7" ht="15.75">
      <c r="A313" s="3"/>
      <c r="B313" s="3"/>
      <c r="C313" s="3"/>
      <c r="D313" s="3"/>
      <c r="E313" s="3"/>
      <c r="F313" s="5"/>
      <c r="G313" s="4"/>
    </row>
    <row r="314" spans="1:7" ht="15.75">
      <c r="A314" s="3"/>
      <c r="B314" s="3"/>
      <c r="C314" s="3"/>
      <c r="D314" s="3"/>
      <c r="E314" s="3"/>
      <c r="F314" s="5"/>
      <c r="G314" s="4"/>
    </row>
    <row r="315" spans="1:7" ht="15.75">
      <c r="A315" s="3"/>
      <c r="B315" s="3"/>
      <c r="C315" s="3"/>
      <c r="D315" s="3"/>
      <c r="E315" s="3"/>
      <c r="F315" s="5"/>
      <c r="G315" s="4"/>
    </row>
    <row r="316" spans="1:7" ht="15.75">
      <c r="A316" s="3"/>
      <c r="B316" s="3"/>
      <c r="C316" s="3"/>
      <c r="D316" s="3"/>
      <c r="E316" s="3"/>
      <c r="F316" s="5"/>
      <c r="G316" s="4"/>
    </row>
    <row r="317" spans="1:7" ht="15.75">
      <c r="A317" s="3"/>
      <c r="B317" s="3"/>
      <c r="C317" s="3"/>
      <c r="D317" s="3"/>
      <c r="E317" s="3"/>
      <c r="F317" s="5"/>
      <c r="G317" s="4"/>
    </row>
    <row r="318" spans="1:7" ht="15.75">
      <c r="A318" s="3"/>
      <c r="B318" s="3"/>
      <c r="C318" s="3"/>
      <c r="D318" s="3"/>
      <c r="E318" s="3"/>
      <c r="F318" s="5"/>
      <c r="G318" s="4"/>
    </row>
    <row r="319" spans="1:7" ht="15.75">
      <c r="A319" s="3"/>
      <c r="B319" s="3"/>
      <c r="C319" s="3"/>
      <c r="D319" s="3"/>
      <c r="E319" s="3"/>
      <c r="F319" s="5"/>
      <c r="G319" s="4"/>
    </row>
    <row r="320" spans="1:7" ht="15.75">
      <c r="A320" s="3"/>
      <c r="B320" s="3"/>
      <c r="C320" s="3"/>
      <c r="D320" s="3"/>
      <c r="E320" s="3"/>
      <c r="F320" s="5"/>
      <c r="G320" s="4"/>
    </row>
    <row r="321" spans="1:7" ht="15.75">
      <c r="A321" s="3"/>
      <c r="B321" s="3"/>
      <c r="C321" s="3"/>
      <c r="D321" s="3"/>
      <c r="E321" s="3"/>
      <c r="F321" s="5"/>
      <c r="G321" s="4"/>
    </row>
    <row r="322" spans="1:7" ht="15.75">
      <c r="A322" s="3"/>
      <c r="B322" s="3"/>
      <c r="C322" s="3"/>
      <c r="D322" s="3"/>
      <c r="E322" s="3"/>
      <c r="F322" s="5"/>
      <c r="G322" s="4"/>
    </row>
    <row r="323" spans="1:7" ht="15.75">
      <c r="A323" s="3"/>
      <c r="B323" s="3"/>
      <c r="C323" s="3"/>
      <c r="D323" s="3"/>
      <c r="E323" s="3"/>
      <c r="F323" s="5"/>
      <c r="G323" s="4"/>
    </row>
    <row r="324" spans="1:7" ht="15.75">
      <c r="A324" s="3"/>
      <c r="B324" s="3"/>
      <c r="C324" s="3"/>
      <c r="D324" s="3"/>
      <c r="E324" s="3"/>
      <c r="F324" s="5"/>
      <c r="G324" s="4"/>
    </row>
    <row r="325" spans="1:7" ht="15.75">
      <c r="A325" s="3"/>
      <c r="B325" s="3"/>
      <c r="C325" s="3"/>
      <c r="D325" s="3"/>
      <c r="E325" s="3"/>
      <c r="F325" s="5"/>
      <c r="G325" s="4"/>
    </row>
    <row r="326" spans="1:7" ht="15.75">
      <c r="A326" s="3"/>
      <c r="B326" s="3"/>
      <c r="C326" s="3"/>
      <c r="D326" s="3"/>
      <c r="E326" s="3"/>
      <c r="F326" s="5"/>
      <c r="G326" s="4"/>
    </row>
    <row r="327" spans="1:7" ht="15.75">
      <c r="A327" s="3"/>
      <c r="B327" s="3"/>
      <c r="C327" s="3"/>
      <c r="D327" s="3"/>
      <c r="E327" s="3"/>
      <c r="F327" s="5"/>
      <c r="G327" s="4"/>
    </row>
    <row r="328" spans="1:7" ht="15.75">
      <c r="A328" s="3"/>
      <c r="B328" s="3"/>
      <c r="C328" s="3"/>
      <c r="D328" s="3"/>
      <c r="E328" s="3"/>
      <c r="F328" s="5"/>
      <c r="G328" s="4"/>
    </row>
    <row r="329" spans="1:7" ht="15.75">
      <c r="A329" s="3"/>
      <c r="B329" s="3"/>
      <c r="C329" s="3"/>
      <c r="D329" s="3"/>
      <c r="E329" s="3"/>
      <c r="F329" s="5"/>
      <c r="G329" s="4"/>
    </row>
    <row r="330" spans="1:7" ht="15.75">
      <c r="A330" s="3"/>
      <c r="B330" s="3"/>
      <c r="C330" s="3"/>
      <c r="D330" s="3"/>
      <c r="E330" s="3"/>
      <c r="F330" s="5"/>
      <c r="G330" s="4"/>
    </row>
    <row r="331" spans="1:7" ht="15.75">
      <c r="A331" s="3"/>
      <c r="B331" s="3"/>
      <c r="C331" s="3"/>
      <c r="D331" s="3"/>
      <c r="E331" s="3"/>
      <c r="F331" s="5"/>
      <c r="G331" s="4"/>
    </row>
    <row r="332" spans="1:7" ht="15.75">
      <c r="A332" s="3"/>
      <c r="B332" s="3"/>
      <c r="C332" s="3"/>
      <c r="D332" s="3"/>
      <c r="E332" s="3"/>
      <c r="F332" s="5"/>
      <c r="G332" s="4"/>
    </row>
    <row r="333" spans="1:7" ht="15.75">
      <c r="A333" s="3"/>
      <c r="B333" s="3"/>
      <c r="C333" s="3"/>
      <c r="D333" s="3"/>
      <c r="E333" s="3"/>
      <c r="F333" s="5"/>
      <c r="G333" s="4"/>
    </row>
    <row r="334" spans="1:7" ht="15.75">
      <c r="A334" s="3"/>
      <c r="B334" s="3"/>
      <c r="C334" s="3"/>
      <c r="D334" s="3"/>
      <c r="E334" s="3"/>
      <c r="F334" s="5"/>
      <c r="G334" s="4"/>
    </row>
    <row r="335" spans="1:7" ht="15.75">
      <c r="A335" s="3"/>
      <c r="B335" s="3"/>
      <c r="C335" s="3"/>
      <c r="D335" s="3"/>
      <c r="E335" s="3"/>
      <c r="F335" s="5"/>
      <c r="G335" s="4"/>
    </row>
    <row r="336" spans="1:7" ht="15.75">
      <c r="A336" s="3"/>
      <c r="B336" s="3"/>
      <c r="C336" s="3"/>
      <c r="D336" s="3"/>
      <c r="E336" s="3"/>
      <c r="F336" s="5"/>
      <c r="G336" s="4"/>
    </row>
    <row r="337" spans="1:7" ht="15.75">
      <c r="A337" s="3"/>
      <c r="B337" s="3"/>
      <c r="C337" s="3"/>
      <c r="D337" s="3"/>
      <c r="E337" s="3"/>
      <c r="F337" s="5"/>
      <c r="G337" s="4"/>
    </row>
    <row r="338" spans="1:7" ht="18" customHeight="1">
      <c r="A338" s="3"/>
      <c r="B338" s="3"/>
      <c r="C338" s="3"/>
      <c r="D338" s="3"/>
      <c r="E338" s="3"/>
      <c r="F338" s="5"/>
      <c r="G338" s="4"/>
    </row>
    <row r="339" spans="1:7" ht="15.75" customHeight="1">
      <c r="A339" s="3"/>
      <c r="B339" s="3"/>
      <c r="C339" s="3"/>
      <c r="D339" s="3"/>
      <c r="E339" s="3"/>
      <c r="F339" s="5"/>
      <c r="G339" s="4"/>
    </row>
    <row r="340" spans="1:7" ht="15.75">
      <c r="A340" s="7"/>
      <c r="B340" s="3"/>
      <c r="C340" s="3"/>
      <c r="D340" s="3"/>
      <c r="E340" s="3"/>
      <c r="F340" s="8"/>
      <c r="G340" s="4"/>
    </row>
    <row r="341" spans="1:7" ht="15.75">
      <c r="A341" s="3"/>
      <c r="B341" s="3"/>
      <c r="C341" s="3"/>
      <c r="D341" s="3"/>
      <c r="E341" s="3"/>
      <c r="F341" s="3"/>
      <c r="G341" s="4"/>
    </row>
    <row r="344" spans="1:7" ht="15.75">
      <c r="A344" s="4"/>
      <c r="B344" s="4"/>
      <c r="C344" s="4"/>
      <c r="D344" s="4"/>
      <c r="E344" s="4"/>
      <c r="F344" s="4"/>
      <c r="G344" s="4"/>
    </row>
    <row r="345" spans="1:14" ht="15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</row>
    <row r="346" spans="1:14" ht="15.7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</row>
    <row r="347" spans="1:14" ht="15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</row>
    <row r="348" spans="1:14" ht="15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</row>
    <row r="349" spans="1:14" ht="15.7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</row>
    <row r="350" spans="1:14" ht="15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</row>
    <row r="351" spans="1:14" ht="15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</row>
    <row r="352" spans="1:14" ht="15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</row>
    <row r="353" spans="1:14" ht="15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</row>
    <row r="354" spans="1:14" ht="15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</row>
    <row r="355" spans="1:14" ht="15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</row>
    <row r="356" spans="1:14" ht="15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</row>
    <row r="357" spans="1:14" ht="15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</row>
    <row r="358" spans="1:14" ht="15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</row>
    <row r="359" spans="1:14" ht="15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</row>
    <row r="360" spans="1:14" ht="15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</row>
    <row r="361" spans="1:14" ht="15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</row>
    <row r="362" spans="1:14" ht="15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</row>
    <row r="363" spans="1:14" ht="15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</row>
    <row r="364" spans="1:14" ht="15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 spans="1:14" ht="15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</row>
    <row r="366" spans="1:14" ht="15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</row>
    <row r="367" spans="1:14" ht="15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</row>
    <row r="368" spans="1:14" ht="15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</row>
    <row r="369" spans="1:14" ht="15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</row>
    <row r="370" spans="1:14" ht="15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</row>
    <row r="371" spans="1:14" ht="15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</row>
    <row r="372" spans="1:14" ht="15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</row>
    <row r="373" spans="1:14" ht="15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</row>
    <row r="374" spans="1:14" ht="15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</row>
    <row r="375" spans="1:14" ht="15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</row>
    <row r="376" spans="1:14" ht="15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</row>
    <row r="377" spans="1:14" ht="15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</row>
    <row r="378" spans="1:14" ht="15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</row>
    <row r="379" spans="1:14" ht="15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</row>
    <row r="380" spans="1:14" ht="15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</row>
    <row r="381" spans="1:14" ht="15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</row>
    <row r="382" spans="1:14" ht="15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</row>
    <row r="383" spans="1:14" ht="15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</row>
    <row r="384" spans="1:14" ht="15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</row>
    <row r="385" spans="1:14" ht="15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</row>
    <row r="386" spans="1:14" ht="15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</row>
    <row r="387" spans="1:14" ht="15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</row>
    <row r="388" spans="7:14" ht="15.75">
      <c r="G388" s="4"/>
      <c r="H388" s="4"/>
      <c r="I388" s="4"/>
      <c r="J388" s="4"/>
      <c r="K388" s="4"/>
      <c r="L388" s="4"/>
      <c r="M388" s="4"/>
      <c r="N388" s="4"/>
    </row>
    <row r="389" spans="1:14" ht="15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</row>
    <row r="390" spans="1:14" ht="15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</row>
    <row r="391" spans="1:14" ht="15.75">
      <c r="A391" s="4"/>
      <c r="B391" s="4"/>
      <c r="C391" s="4"/>
      <c r="D391" s="4"/>
      <c r="E391" s="4"/>
      <c r="F391" s="4"/>
      <c r="H391" s="4"/>
      <c r="I391" s="4"/>
      <c r="J391" s="4"/>
      <c r="K391" s="4"/>
      <c r="L391" s="4"/>
      <c r="M391" s="4"/>
      <c r="N391" s="4"/>
    </row>
    <row r="392" spans="1:14" ht="15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</row>
    <row r="393" spans="1:14" ht="15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</row>
    <row r="394" spans="1:14" ht="15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</row>
    <row r="395" spans="1:14" ht="15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</row>
    <row r="396" spans="1:14" ht="15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</row>
    <row r="397" spans="1:14" ht="15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</row>
    <row r="398" spans="1:14" ht="15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</row>
    <row r="399" spans="1:14" ht="15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</row>
    <row r="400" spans="1:14" ht="15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</row>
    <row r="401" spans="1:14" ht="15.7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</row>
    <row r="402" spans="1:14" ht="15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</row>
    <row r="403" spans="1:14" ht="15.7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</row>
    <row r="404" spans="1:14" ht="15.7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</row>
    <row r="405" spans="1:14" ht="15.7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</row>
    <row r="406" spans="1:14" ht="15.7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</row>
    <row r="407" spans="1:14" ht="15.7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</row>
    <row r="408" spans="1:14" ht="15.7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</row>
    <row r="409" spans="1:14" ht="15.7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</row>
    <row r="410" spans="1:14" ht="15.7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</row>
    <row r="411" spans="1:14" ht="15.7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</row>
    <row r="412" spans="1:14" ht="15.7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</row>
    <row r="413" spans="1:14" ht="15.7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</row>
    <row r="414" spans="1:14" ht="15.7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</row>
    <row r="415" spans="7:14" ht="15.75">
      <c r="G415" s="4"/>
      <c r="H415" s="4"/>
      <c r="I415" s="4"/>
      <c r="J415" s="4"/>
      <c r="K415" s="4"/>
      <c r="L415" s="4"/>
      <c r="M415" s="4"/>
      <c r="N415" s="4"/>
    </row>
    <row r="416" spans="7:14" ht="15.75">
      <c r="G416" s="4"/>
      <c r="H416" s="4"/>
      <c r="I416" s="4"/>
      <c r="J416" s="4"/>
      <c r="K416" s="4"/>
      <c r="L416" s="4"/>
      <c r="M416" s="4"/>
      <c r="N416" s="4"/>
    </row>
    <row r="417" spans="7:14" ht="15.75">
      <c r="G417" s="4"/>
      <c r="H417" s="4"/>
      <c r="I417" s="4"/>
      <c r="J417" s="4"/>
      <c r="K417" s="4"/>
      <c r="L417" s="4"/>
      <c r="M417" s="4"/>
      <c r="N417" s="4"/>
    </row>
    <row r="418" spans="1:14" ht="15.7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</row>
    <row r="419" spans="1:14" ht="15.7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</row>
    <row r="420" spans="1:14" ht="15.7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</row>
    <row r="421" spans="1:14" ht="15.7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</row>
    <row r="422" spans="1:14" ht="15.7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</row>
    <row r="423" spans="1:14" ht="15.7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</row>
    <row r="424" spans="1:14" ht="15.7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</row>
    <row r="425" spans="1:14" ht="15.7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</row>
    <row r="426" spans="1:14" ht="15.7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</row>
    <row r="427" spans="1:14" ht="15.7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</row>
    <row r="428" spans="1:14" ht="15.7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</row>
    <row r="429" spans="1:14" ht="15.7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</row>
    <row r="430" spans="1:14" ht="15.7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</row>
    <row r="431" spans="1:14" ht="15.7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</row>
    <row r="432" spans="1:14" ht="15.7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</row>
    <row r="433" spans="1:14" ht="15.7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</row>
    <row r="434" spans="1:14" ht="15.7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</row>
    <row r="435" spans="1:14" ht="15.7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</row>
    <row r="436" spans="1:14" ht="15.7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</row>
    <row r="437" spans="1:14" ht="15.7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</row>
    <row r="438" spans="1:14" ht="15.7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</row>
    <row r="439" spans="1:14" ht="15.7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</row>
    <row r="440" spans="1:14" ht="15.7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</row>
    <row r="441" spans="1:14" ht="15.7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</row>
    <row r="442" spans="1:14" ht="15.7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</row>
    <row r="443" spans="1:14" ht="15.7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</row>
    <row r="444" spans="1:14" ht="15.7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</row>
    <row r="445" spans="1:14" ht="15.7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</row>
    <row r="446" spans="1:14" ht="15.7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</row>
    <row r="447" spans="1:14" ht="15.7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</row>
    <row r="448" spans="1:14" ht="15.7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</row>
    <row r="449" spans="1:14" ht="15.7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</row>
    <row r="450" spans="1:14" ht="15.7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</row>
    <row r="451" spans="1:14" ht="15.7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</row>
    <row r="452" spans="1:14" ht="15.7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</row>
    <row r="453" spans="1:14" ht="15.7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</row>
    <row r="454" spans="1:14" ht="15.7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</row>
    <row r="455" spans="1:14" ht="15.7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</row>
    <row r="456" spans="1:14" ht="15.7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</row>
    <row r="457" spans="1:14" ht="15.7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</row>
    <row r="458" spans="1:14" ht="15.7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</row>
    <row r="459" spans="1:14" ht="15.7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</row>
    <row r="460" spans="1:14" ht="15.7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</row>
    <row r="461" spans="1:14" ht="15.7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</row>
    <row r="462" spans="1:14" ht="15.7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</row>
    <row r="463" spans="1:14" ht="15.7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</row>
    <row r="464" spans="1:14" ht="15.7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</row>
    <row r="465" spans="1:14" ht="15.7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</row>
    <row r="466" spans="1:14" ht="15.7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</row>
    <row r="467" spans="1:14" ht="15.7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</row>
    <row r="468" spans="1:14" ht="15.7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</row>
    <row r="469" spans="1:14" ht="15.7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</row>
    <row r="470" spans="1:14" ht="15.7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</row>
    <row r="471" spans="1:14" ht="15.7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</row>
    <row r="472" spans="1:14" ht="15.7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</row>
    <row r="473" spans="1:14" ht="15.7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</row>
    <row r="474" spans="1:14" ht="15.7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</row>
    <row r="475" spans="1:14" ht="15.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</row>
    <row r="476" spans="1:14" ht="15.7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</row>
    <row r="477" spans="1:14" ht="15.7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</row>
    <row r="478" spans="1:14" ht="15.7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</row>
    <row r="479" spans="1:14" ht="15.7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</row>
    <row r="480" spans="1:14" ht="15.7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</row>
    <row r="481" spans="1:14" ht="15.7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</row>
    <row r="482" spans="1:14" ht="15.7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</row>
    <row r="483" spans="1:14" ht="15.7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</row>
    <row r="484" spans="1:14" ht="15.7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</row>
    <row r="485" spans="1:14" ht="15.7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</row>
    <row r="486" spans="1:14" ht="15.7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</row>
    <row r="487" spans="1:14" ht="15.7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</row>
    <row r="488" spans="1:14" ht="15.7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</row>
    <row r="489" spans="1:14" ht="15.7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</row>
    <row r="490" spans="1:14" ht="15.7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</row>
    <row r="491" spans="1:14" ht="15.7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</row>
    <row r="492" spans="1:14" ht="15.7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</row>
    <row r="493" spans="1:14" ht="15.7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</row>
    <row r="494" spans="1:14" ht="15.7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</row>
    <row r="495" spans="1:14" ht="15.7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</row>
    <row r="496" spans="1:14" ht="15.7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</row>
    <row r="497" spans="1:14" ht="15.7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</row>
    <row r="498" spans="1:14" ht="15.7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</row>
    <row r="499" spans="1:14" ht="15.7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</row>
    <row r="500" spans="1:14" ht="15.7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</row>
    <row r="501" spans="1:14" ht="15.7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</row>
    <row r="502" spans="1:14" ht="15.7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</row>
    <row r="503" spans="1:14" ht="15.7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</row>
    <row r="504" spans="1:14" ht="15.7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</row>
    <row r="505" spans="1:14" ht="15.7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</row>
    <row r="506" spans="1:14" ht="15.7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</row>
    <row r="507" spans="1:14" ht="15.7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</row>
    <row r="508" spans="1:14" ht="15.7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</row>
    <row r="509" spans="1:14" ht="15.7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</row>
    <row r="510" spans="1:14" ht="15.7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</row>
    <row r="511" spans="1:14" ht="15.7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</row>
    <row r="512" spans="1:14" ht="15.7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</row>
    <row r="513" spans="1:14" ht="15.7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</row>
    <row r="514" spans="1:14" ht="15.7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</row>
    <row r="515" spans="1:14" ht="15.7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</row>
    <row r="516" spans="1:14" ht="15.7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</row>
    <row r="517" spans="1:14" ht="15.7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</row>
    <row r="518" spans="1:14" ht="15.7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</row>
    <row r="519" spans="1:14" ht="15.7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</row>
    <row r="520" spans="1:14" ht="15.7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</row>
    <row r="521" spans="1:14" ht="15.7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</row>
  </sheetData>
  <mergeCells count="2">
    <mergeCell ref="B5:C5"/>
    <mergeCell ref="D5:E5"/>
  </mergeCells>
  <printOptions horizontalCentered="1"/>
  <pageMargins left="0.35433070866141736" right="0.2362204724409449" top="1.03" bottom="0.5905511811023623" header="0.67" footer="0.3937007874015748"/>
  <pageSetup firstPageNumber="1" useFirstPageNumber="1" horizontalDpi="600" verticalDpi="600" orientation="landscape" paperSize="9" scale="56" r:id="rId1"/>
  <headerFooter alignWithMargins="0">
    <oddHeader>&amp;R&amp;16A költségvetési rendelettervezet 5/a sz. melléklete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523"/>
  <sheetViews>
    <sheetView zoomScale="60" zoomScaleNormal="60" zoomScaleSheetLayoutView="100" workbookViewId="0" topLeftCell="C17">
      <selection activeCell="B10" sqref="B10"/>
    </sheetView>
  </sheetViews>
  <sheetFormatPr defaultColWidth="8.796875" defaultRowHeight="15"/>
  <cols>
    <col min="1" max="1" width="62" style="0" customWidth="1"/>
    <col min="2" max="2" width="46.8984375" style="0" customWidth="1"/>
    <col min="3" max="3" width="26" style="0" customWidth="1"/>
    <col min="4" max="4" width="62.5" style="0" bestFit="1" customWidth="1"/>
    <col min="5" max="5" width="13.69921875" style="0" customWidth="1"/>
    <col min="6" max="6" width="13.8984375" style="0" customWidth="1"/>
  </cols>
  <sheetData>
    <row r="1" spans="1:6" ht="20.25">
      <c r="A1" s="38" t="s">
        <v>41</v>
      </c>
      <c r="B1" s="37"/>
      <c r="C1" s="37"/>
      <c r="D1" s="37"/>
      <c r="E1" s="37"/>
      <c r="F1" s="2"/>
    </row>
    <row r="2" spans="1:6" ht="21.75" customHeight="1">
      <c r="A2" s="1"/>
      <c r="B2" s="2"/>
      <c r="C2" s="2"/>
      <c r="D2" s="2"/>
      <c r="E2" s="2"/>
      <c r="F2" s="2"/>
    </row>
    <row r="3" spans="1:10" ht="24.75" customHeight="1" thickBot="1">
      <c r="A3" s="22"/>
      <c r="B3" s="2"/>
      <c r="C3" s="2"/>
      <c r="D3" s="2"/>
      <c r="E3" s="2"/>
      <c r="F3" s="11"/>
      <c r="G3" s="4"/>
      <c r="H3" s="4"/>
      <c r="I3" s="4"/>
      <c r="J3" s="4"/>
    </row>
    <row r="4" spans="1:10" ht="8.25" customHeight="1">
      <c r="A4" s="13"/>
      <c r="B4" s="16"/>
      <c r="C4" s="14"/>
      <c r="D4" s="16"/>
      <c r="E4" s="14"/>
      <c r="F4" s="4"/>
      <c r="G4" s="4"/>
      <c r="H4" s="4"/>
      <c r="I4" s="4"/>
      <c r="J4" s="4"/>
    </row>
    <row r="5" spans="1:10" ht="15.75">
      <c r="A5" s="23" t="s">
        <v>0</v>
      </c>
      <c r="B5" s="198" t="s">
        <v>4</v>
      </c>
      <c r="C5" s="199"/>
      <c r="D5" s="198" t="s">
        <v>7</v>
      </c>
      <c r="E5" s="199"/>
      <c r="F5" s="12"/>
      <c r="G5" s="4"/>
      <c r="H5" s="4"/>
      <c r="I5" s="4"/>
      <c r="J5" s="4"/>
    </row>
    <row r="6" spans="1:10" ht="6" customHeight="1">
      <c r="A6" s="24"/>
      <c r="B6" s="21"/>
      <c r="C6" s="15"/>
      <c r="D6" s="21"/>
      <c r="E6" s="15"/>
      <c r="F6" s="12"/>
      <c r="G6" s="4"/>
      <c r="H6" s="4"/>
      <c r="I6" s="4"/>
      <c r="J6" s="4"/>
    </row>
    <row r="7" spans="1:10" ht="4.5" customHeight="1">
      <c r="A7" s="24"/>
      <c r="B7" s="25"/>
      <c r="C7" s="26"/>
      <c r="D7" s="25"/>
      <c r="E7" s="26"/>
      <c r="F7" s="12"/>
      <c r="G7" s="4"/>
      <c r="H7" s="4"/>
      <c r="I7" s="4"/>
      <c r="J7" s="4"/>
    </row>
    <row r="8" spans="1:10" ht="15.75">
      <c r="A8" s="24"/>
      <c r="B8" s="17" t="s">
        <v>5</v>
      </c>
      <c r="C8" s="15" t="s">
        <v>2</v>
      </c>
      <c r="D8" s="17" t="s">
        <v>5</v>
      </c>
      <c r="E8" s="15" t="s">
        <v>2</v>
      </c>
      <c r="F8" s="12"/>
      <c r="G8" s="4"/>
      <c r="H8" s="4"/>
      <c r="I8" s="4"/>
      <c r="J8" s="4"/>
    </row>
    <row r="9" spans="1:10" ht="16.5" thickBot="1">
      <c r="A9" s="27"/>
      <c r="B9" s="19"/>
      <c r="C9" s="20" t="s">
        <v>1</v>
      </c>
      <c r="D9" s="28"/>
      <c r="E9" s="20" t="s">
        <v>6</v>
      </c>
      <c r="F9" s="12"/>
      <c r="G9" s="4"/>
      <c r="H9" s="4"/>
      <c r="I9" s="4"/>
      <c r="J9" s="4"/>
    </row>
    <row r="10" spans="1:10" ht="21" customHeight="1">
      <c r="A10" s="69" t="s">
        <v>13</v>
      </c>
      <c r="B10" s="30"/>
      <c r="C10" s="53"/>
      <c r="D10" s="30" t="s">
        <v>15</v>
      </c>
      <c r="E10" s="53">
        <v>15000</v>
      </c>
      <c r="F10" s="10"/>
      <c r="G10" s="4"/>
      <c r="H10" s="4"/>
      <c r="I10" s="4"/>
      <c r="J10" s="4"/>
    </row>
    <row r="11" spans="1:10" ht="18.75" customHeight="1">
      <c r="A11" s="54"/>
      <c r="B11" s="31"/>
      <c r="C11" s="32"/>
      <c r="D11" s="31" t="s">
        <v>16</v>
      </c>
      <c r="E11" s="32">
        <v>8000</v>
      </c>
      <c r="F11" s="10"/>
      <c r="G11" s="4"/>
      <c r="H11" s="4"/>
      <c r="I11" s="4"/>
      <c r="J11" s="4"/>
    </row>
    <row r="12" spans="1:10" ht="18.75" customHeight="1">
      <c r="A12" s="54"/>
      <c r="B12" s="31"/>
      <c r="C12" s="73"/>
      <c r="D12" s="31" t="s">
        <v>17</v>
      </c>
      <c r="E12" s="32">
        <v>15000</v>
      </c>
      <c r="F12" s="10"/>
      <c r="G12" s="4"/>
      <c r="H12" s="4"/>
      <c r="I12" s="4"/>
      <c r="J12" s="4"/>
    </row>
    <row r="13" spans="1:10" ht="18.75" customHeight="1">
      <c r="A13" s="54"/>
      <c r="B13" s="31"/>
      <c r="C13" s="32"/>
      <c r="D13" s="31" t="s">
        <v>18</v>
      </c>
      <c r="E13" s="32">
        <v>12000</v>
      </c>
      <c r="F13" s="10"/>
      <c r="G13" s="4"/>
      <c r="H13" s="4"/>
      <c r="I13" s="4"/>
      <c r="J13" s="4"/>
    </row>
    <row r="14" spans="1:10" ht="18.75" customHeight="1">
      <c r="A14" s="54"/>
      <c r="B14" s="49"/>
      <c r="C14" s="50"/>
      <c r="D14" s="31" t="s">
        <v>19</v>
      </c>
      <c r="E14" s="32">
        <v>5000</v>
      </c>
      <c r="F14" s="10"/>
      <c r="G14" s="4"/>
      <c r="H14" s="4"/>
      <c r="I14" s="4"/>
      <c r="J14" s="4"/>
    </row>
    <row r="15" spans="1:10" ht="18.75" customHeight="1">
      <c r="A15" s="54"/>
      <c r="B15" s="49"/>
      <c r="C15" s="50"/>
      <c r="D15" s="31" t="s">
        <v>20</v>
      </c>
      <c r="E15" s="32">
        <v>5000</v>
      </c>
      <c r="F15" s="10"/>
      <c r="G15" s="4"/>
      <c r="H15" s="4"/>
      <c r="I15" s="4"/>
      <c r="J15" s="4"/>
    </row>
    <row r="16" spans="1:10" ht="18.75" customHeight="1">
      <c r="A16" s="54"/>
      <c r="B16" s="49"/>
      <c r="C16" s="50"/>
      <c r="D16" s="31" t="s">
        <v>21</v>
      </c>
      <c r="E16" s="32">
        <v>5000</v>
      </c>
      <c r="F16" s="10"/>
      <c r="G16" s="4"/>
      <c r="H16" s="4"/>
      <c r="I16" s="4"/>
      <c r="J16" s="4"/>
    </row>
    <row r="17" spans="1:10" ht="18.75" customHeight="1">
      <c r="A17" s="54"/>
      <c r="B17" s="49"/>
      <c r="C17" s="50"/>
      <c r="D17" s="49" t="s">
        <v>9</v>
      </c>
      <c r="E17" s="50">
        <f>SUM(E10:E16)</f>
        <v>65000</v>
      </c>
      <c r="F17" s="10"/>
      <c r="G17" s="4"/>
      <c r="H17" s="4"/>
      <c r="I17" s="4"/>
      <c r="J17" s="4"/>
    </row>
    <row r="18" spans="1:10" ht="21" customHeight="1">
      <c r="A18" s="55" t="s">
        <v>22</v>
      </c>
      <c r="B18" s="34"/>
      <c r="C18" s="60"/>
      <c r="D18" s="75" t="s">
        <v>23</v>
      </c>
      <c r="E18" s="76">
        <f>2000+2144</f>
        <v>4144</v>
      </c>
      <c r="F18" s="10"/>
      <c r="G18" s="4"/>
      <c r="H18" s="4"/>
      <c r="I18" s="4"/>
      <c r="J18" s="4"/>
    </row>
    <row r="19" spans="1:10" ht="21" customHeight="1">
      <c r="A19" s="54"/>
      <c r="B19" s="31"/>
      <c r="C19" s="64"/>
      <c r="D19" s="77" t="s">
        <v>42</v>
      </c>
      <c r="E19" s="78">
        <f>3000+1640</f>
        <v>4640</v>
      </c>
      <c r="F19" s="10"/>
      <c r="G19" s="4"/>
      <c r="H19" s="4"/>
      <c r="I19" s="4"/>
      <c r="J19" s="4"/>
    </row>
    <row r="20" spans="1:10" ht="21" customHeight="1">
      <c r="A20" s="54"/>
      <c r="B20" s="31"/>
      <c r="C20" s="72"/>
      <c r="D20" s="77" t="s">
        <v>33</v>
      </c>
      <c r="E20" s="78">
        <f>4000+3477</f>
        <v>7477</v>
      </c>
      <c r="F20" s="10"/>
      <c r="G20" s="4"/>
      <c r="H20" s="4"/>
      <c r="I20" s="4"/>
      <c r="J20" s="4"/>
    </row>
    <row r="21" spans="1:10" ht="21" customHeight="1">
      <c r="A21" s="54"/>
      <c r="B21" s="31"/>
      <c r="C21" s="72"/>
      <c r="D21" s="77" t="s">
        <v>50</v>
      </c>
      <c r="E21" s="78">
        <v>1100</v>
      </c>
      <c r="F21" s="10"/>
      <c r="G21" s="4"/>
      <c r="H21" s="4"/>
      <c r="I21" s="4"/>
      <c r="J21" s="4"/>
    </row>
    <row r="22" spans="1:10" ht="21" customHeight="1">
      <c r="A22" s="56"/>
      <c r="B22" s="33"/>
      <c r="C22" s="79"/>
      <c r="D22" s="80" t="s">
        <v>9</v>
      </c>
      <c r="E22" s="81">
        <f>SUM(E18:E21)</f>
        <v>17361</v>
      </c>
      <c r="F22" s="10"/>
      <c r="G22" s="4"/>
      <c r="H22" s="4"/>
      <c r="I22" s="4"/>
      <c r="J22" s="4"/>
    </row>
    <row r="23" spans="1:7" ht="21" customHeight="1">
      <c r="A23" s="57" t="s">
        <v>8</v>
      </c>
      <c r="B23" s="34"/>
      <c r="C23" s="74"/>
      <c r="D23" s="34" t="s">
        <v>34</v>
      </c>
      <c r="E23" s="35">
        <v>29000</v>
      </c>
      <c r="F23" s="5"/>
      <c r="G23" s="4"/>
    </row>
    <row r="24" spans="1:7" ht="18.75" customHeight="1">
      <c r="A24" s="58"/>
      <c r="B24" s="31"/>
      <c r="C24" s="32"/>
      <c r="D24" s="31" t="s">
        <v>35</v>
      </c>
      <c r="E24" s="32">
        <v>20000</v>
      </c>
      <c r="F24" s="5"/>
      <c r="G24" s="4"/>
    </row>
    <row r="25" spans="1:7" ht="18.75" customHeight="1">
      <c r="A25" s="58"/>
      <c r="B25" s="31"/>
      <c r="C25" s="32"/>
      <c r="D25" s="31" t="s">
        <v>36</v>
      </c>
      <c r="E25" s="32">
        <v>15000</v>
      </c>
      <c r="F25" s="5"/>
      <c r="G25" s="4"/>
    </row>
    <row r="26" spans="1:7" ht="18.75" customHeight="1">
      <c r="A26" s="58"/>
      <c r="B26" s="31"/>
      <c r="C26" s="32"/>
      <c r="D26" s="31" t="s">
        <v>37</v>
      </c>
      <c r="E26" s="32">
        <v>80000</v>
      </c>
      <c r="F26" s="5"/>
      <c r="G26" s="4"/>
    </row>
    <row r="27" spans="1:7" ht="18.75" customHeight="1">
      <c r="A27" s="58"/>
      <c r="B27" s="31"/>
      <c r="C27" s="32"/>
      <c r="D27" s="31" t="s">
        <v>38</v>
      </c>
      <c r="E27" s="32">
        <v>140000</v>
      </c>
      <c r="F27" s="5"/>
      <c r="G27" s="4"/>
    </row>
    <row r="28" spans="1:7" ht="18.75" customHeight="1">
      <c r="A28" s="58"/>
      <c r="B28" s="31"/>
      <c r="C28" s="32"/>
      <c r="D28" s="31" t="s">
        <v>39</v>
      </c>
      <c r="E28" s="32">
        <v>36000</v>
      </c>
      <c r="F28" s="5"/>
      <c r="G28" s="4"/>
    </row>
    <row r="29" spans="1:7" ht="18.75" customHeight="1">
      <c r="A29" s="58"/>
      <c r="B29" s="31"/>
      <c r="C29" s="32"/>
      <c r="D29" s="31" t="s">
        <v>40</v>
      </c>
      <c r="E29" s="32">
        <v>60000</v>
      </c>
      <c r="F29" s="5"/>
      <c r="G29" s="4"/>
    </row>
    <row r="30" spans="1:7" ht="19.5" customHeight="1">
      <c r="A30" s="59"/>
      <c r="B30" s="33"/>
      <c r="C30" s="61"/>
      <c r="D30" s="51" t="s">
        <v>9</v>
      </c>
      <c r="E30" s="52">
        <f>SUM(E23:E29)</f>
        <v>380000</v>
      </c>
      <c r="F30" s="5"/>
      <c r="G30" s="4"/>
    </row>
    <row r="31" spans="1:7" ht="21" customHeight="1">
      <c r="A31" s="58" t="s">
        <v>14</v>
      </c>
      <c r="B31" s="31"/>
      <c r="C31" s="32"/>
      <c r="D31" s="31" t="s">
        <v>43</v>
      </c>
      <c r="E31" s="32">
        <v>800</v>
      </c>
      <c r="F31" s="5"/>
      <c r="G31" s="4"/>
    </row>
    <row r="32" spans="1:7" ht="21" customHeight="1">
      <c r="A32" s="70"/>
      <c r="B32" s="31"/>
      <c r="C32" s="32"/>
      <c r="D32" s="31" t="s">
        <v>24</v>
      </c>
      <c r="E32" s="32">
        <v>820</v>
      </c>
      <c r="F32" s="5"/>
      <c r="G32" s="4"/>
    </row>
    <row r="33" spans="1:7" ht="21" customHeight="1">
      <c r="A33" s="59"/>
      <c r="B33" s="33"/>
      <c r="C33" s="61"/>
      <c r="D33" s="51" t="s">
        <v>9</v>
      </c>
      <c r="E33" s="52">
        <f>SUM(E31:E32)</f>
        <v>1620</v>
      </c>
      <c r="F33" s="5"/>
      <c r="G33" s="4"/>
    </row>
    <row r="34" spans="1:7" ht="21" customHeight="1">
      <c r="A34" s="65" t="s">
        <v>11</v>
      </c>
      <c r="B34" s="34" t="s">
        <v>44</v>
      </c>
      <c r="C34" s="35">
        <f>420+264</f>
        <v>684</v>
      </c>
      <c r="D34" s="66" t="s">
        <v>28</v>
      </c>
      <c r="E34" s="35">
        <v>1176</v>
      </c>
      <c r="F34" s="5"/>
      <c r="G34" s="4"/>
    </row>
    <row r="35" spans="1:7" ht="21" customHeight="1">
      <c r="A35" s="63"/>
      <c r="B35" s="82" t="s">
        <v>45</v>
      </c>
      <c r="C35" s="83">
        <f>187.2+64.8+552+480+228+144+102</f>
        <v>1758</v>
      </c>
      <c r="D35" s="62" t="s">
        <v>25</v>
      </c>
      <c r="E35" s="32">
        <v>4668</v>
      </c>
      <c r="F35" s="5"/>
      <c r="G35" s="4"/>
    </row>
    <row r="36" spans="1:7" ht="21" customHeight="1">
      <c r="A36" s="63"/>
      <c r="B36" s="82" t="s">
        <v>46</v>
      </c>
      <c r="C36" s="83">
        <f>312+102</f>
        <v>414</v>
      </c>
      <c r="D36" s="62" t="s">
        <v>27</v>
      </c>
      <c r="E36" s="32">
        <v>1152</v>
      </c>
      <c r="F36" s="5"/>
      <c r="G36" s="4"/>
    </row>
    <row r="37" spans="1:7" ht="21" customHeight="1">
      <c r="A37" s="63"/>
      <c r="B37" s="82" t="s">
        <v>47</v>
      </c>
      <c r="C37" s="83">
        <f>54+318+72</f>
        <v>444</v>
      </c>
      <c r="D37" s="62" t="s">
        <v>26</v>
      </c>
      <c r="E37" s="32">
        <v>3004</v>
      </c>
      <c r="F37" s="5"/>
      <c r="G37" s="4"/>
    </row>
    <row r="38" spans="1:7" ht="21" customHeight="1">
      <c r="A38" s="63"/>
      <c r="B38" s="82" t="s">
        <v>48</v>
      </c>
      <c r="C38" s="83">
        <v>120</v>
      </c>
      <c r="D38" s="62"/>
      <c r="E38" s="32"/>
      <c r="F38" s="5"/>
      <c r="G38" s="4"/>
    </row>
    <row r="39" spans="1:7" ht="21" customHeight="1">
      <c r="A39" s="63"/>
      <c r="B39" s="82" t="s">
        <v>49</v>
      </c>
      <c r="C39" s="83">
        <v>1200</v>
      </c>
      <c r="D39" s="62"/>
      <c r="E39" s="32"/>
      <c r="F39" s="5"/>
      <c r="G39" s="4"/>
    </row>
    <row r="40" spans="1:7" ht="21" customHeight="1">
      <c r="A40" s="67"/>
      <c r="B40" s="68" t="s">
        <v>10</v>
      </c>
      <c r="C40" s="52">
        <f>SUM(C34:C39)</f>
        <v>4620</v>
      </c>
      <c r="D40" s="68" t="s">
        <v>10</v>
      </c>
      <c r="E40" s="52">
        <f>SUM(E34:E39)</f>
        <v>10000</v>
      </c>
      <c r="F40" s="5"/>
      <c r="G40" s="4"/>
    </row>
    <row r="41" spans="1:7" ht="21" customHeight="1">
      <c r="A41" s="63" t="s">
        <v>51</v>
      </c>
      <c r="B41" s="84"/>
      <c r="C41" s="50"/>
      <c r="D41" s="84" t="s">
        <v>52</v>
      </c>
      <c r="E41" s="50">
        <v>17000</v>
      </c>
      <c r="F41" s="5"/>
      <c r="G41" s="4"/>
    </row>
    <row r="42" spans="1:6" s="4" customFormat="1" ht="21" customHeight="1">
      <c r="A42" s="65" t="s">
        <v>12</v>
      </c>
      <c r="B42" s="34"/>
      <c r="C42" s="71"/>
      <c r="D42" s="66" t="s">
        <v>29</v>
      </c>
      <c r="E42" s="35">
        <v>1200</v>
      </c>
      <c r="F42" s="5"/>
    </row>
    <row r="43" spans="1:7" ht="21" customHeight="1">
      <c r="A43" s="63"/>
      <c r="B43" s="31"/>
      <c r="C43" s="50"/>
      <c r="D43" s="62" t="s">
        <v>30</v>
      </c>
      <c r="E43" s="32">
        <v>500</v>
      </c>
      <c r="F43" s="5"/>
      <c r="G43" s="4"/>
    </row>
    <row r="44" spans="1:7" ht="21" customHeight="1">
      <c r="A44" s="63"/>
      <c r="B44" s="31"/>
      <c r="C44" s="50"/>
      <c r="D44" s="62" t="s">
        <v>31</v>
      </c>
      <c r="E44" s="32">
        <v>460</v>
      </c>
      <c r="F44" s="5"/>
      <c r="G44" s="4"/>
    </row>
    <row r="45" spans="1:7" ht="21" customHeight="1">
      <c r="A45" s="63"/>
      <c r="B45" s="31"/>
      <c r="C45" s="50"/>
      <c r="D45" s="62" t="s">
        <v>32</v>
      </c>
      <c r="E45" s="32">
        <v>480</v>
      </c>
      <c r="F45" s="5"/>
      <c r="G45" s="4"/>
    </row>
    <row r="46" spans="1:7" ht="21" customHeight="1" thickBot="1">
      <c r="A46" s="63"/>
      <c r="B46" s="31"/>
      <c r="C46" s="50"/>
      <c r="D46" s="68" t="s">
        <v>10</v>
      </c>
      <c r="E46" s="50">
        <f>SUM(E42:E45)</f>
        <v>2640</v>
      </c>
      <c r="F46" s="5"/>
      <c r="G46" s="4"/>
    </row>
    <row r="47" spans="1:7" ht="13.5" customHeight="1">
      <c r="A47" s="29"/>
      <c r="B47" s="30"/>
      <c r="C47" s="46"/>
      <c r="D47" s="44"/>
      <c r="E47" s="36"/>
      <c r="F47" s="5"/>
      <c r="G47" s="4"/>
    </row>
    <row r="48" spans="1:7" ht="15.75">
      <c r="A48" s="40" t="s">
        <v>3</v>
      </c>
      <c r="B48" s="49"/>
      <c r="C48" s="47">
        <f>+C40</f>
        <v>4620</v>
      </c>
      <c r="D48" s="45"/>
      <c r="E48" s="18">
        <f>+E17+E22+E30+E33+E40+E41+E46</f>
        <v>493621</v>
      </c>
      <c r="F48" s="5"/>
      <c r="G48" s="4"/>
    </row>
    <row r="49" spans="1:7" ht="16.5" thickBot="1">
      <c r="A49" s="41"/>
      <c r="B49" s="42"/>
      <c r="C49" s="48"/>
      <c r="D49" s="43"/>
      <c r="E49" s="39"/>
      <c r="F49" s="5"/>
      <c r="G49" s="4"/>
    </row>
    <row r="50" spans="6:7" ht="15.75">
      <c r="F50" s="5"/>
      <c r="G50" s="4"/>
    </row>
    <row r="51" spans="6:7" ht="15.75">
      <c r="F51" s="5"/>
      <c r="G51" s="4"/>
    </row>
    <row r="52" spans="6:7" ht="15.75">
      <c r="F52" s="5"/>
      <c r="G52" s="4"/>
    </row>
    <row r="53" spans="6:7" ht="15.75">
      <c r="F53" s="5"/>
      <c r="G53" s="4"/>
    </row>
    <row r="54" spans="6:7" ht="15.75">
      <c r="F54" s="5"/>
      <c r="G54" s="4"/>
    </row>
    <row r="55" spans="6:7" ht="9.75" customHeight="1">
      <c r="F55" s="5"/>
      <c r="G55" s="4"/>
    </row>
    <row r="56" spans="6:7" ht="15.75">
      <c r="F56" s="5"/>
      <c r="G56" s="4"/>
    </row>
    <row r="57" spans="6:7" ht="10.5" customHeight="1">
      <c r="F57" s="5"/>
      <c r="G57" s="4"/>
    </row>
    <row r="58" spans="6:7" ht="15.75">
      <c r="F58" s="5"/>
      <c r="G58" s="4"/>
    </row>
    <row r="59" spans="6:7" ht="15.75">
      <c r="F59" s="5"/>
      <c r="G59" s="4"/>
    </row>
    <row r="60" spans="6:7" ht="15.75">
      <c r="F60" s="5"/>
      <c r="G60" s="4"/>
    </row>
    <row r="61" spans="6:7" ht="15.75">
      <c r="F61" s="5"/>
      <c r="G61" s="4"/>
    </row>
    <row r="62" spans="6:7" ht="15.75">
      <c r="F62" s="5"/>
      <c r="G62" s="4"/>
    </row>
    <row r="63" spans="6:7" ht="15.75">
      <c r="F63" s="5"/>
      <c r="G63" s="4"/>
    </row>
    <row r="64" spans="1:7" ht="15.75">
      <c r="A64" s="3"/>
      <c r="B64" s="3"/>
      <c r="C64" s="3"/>
      <c r="D64" s="3"/>
      <c r="E64" s="3"/>
      <c r="F64" s="5"/>
      <c r="G64" s="4"/>
    </row>
    <row r="65" spans="6:7" ht="15.75">
      <c r="F65" s="5"/>
      <c r="G65" s="4"/>
    </row>
    <row r="66" spans="6:7" ht="15.75">
      <c r="F66" s="5"/>
      <c r="G66" s="4"/>
    </row>
    <row r="67" spans="6:7" ht="15.75">
      <c r="F67" s="5"/>
      <c r="G67" s="4"/>
    </row>
    <row r="68" spans="6:7" ht="15.75">
      <c r="F68" s="5"/>
      <c r="G68" s="4"/>
    </row>
    <row r="69" spans="6:7" ht="15.75">
      <c r="F69" s="5"/>
      <c r="G69" s="4"/>
    </row>
    <row r="70" spans="6:7" ht="15.75">
      <c r="F70" s="5"/>
      <c r="G70" s="4"/>
    </row>
    <row r="71" spans="1:7" ht="15.75">
      <c r="A71" s="3"/>
      <c r="B71" s="3"/>
      <c r="C71" s="3"/>
      <c r="D71" s="3"/>
      <c r="E71" s="3"/>
      <c r="F71" s="5"/>
      <c r="G71" s="4"/>
    </row>
    <row r="72" spans="1:7" ht="15.75">
      <c r="A72" s="3"/>
      <c r="B72" s="3"/>
      <c r="C72" s="3"/>
      <c r="D72" s="3"/>
      <c r="E72" s="3"/>
      <c r="F72" s="5"/>
      <c r="G72" s="4"/>
    </row>
    <row r="73" spans="1:7" ht="15.75">
      <c r="A73" s="4"/>
      <c r="B73" s="3"/>
      <c r="C73" s="3"/>
      <c r="D73" s="3"/>
      <c r="E73" s="3"/>
      <c r="F73" s="5"/>
      <c r="G73" s="4"/>
    </row>
    <row r="74" spans="1:7" ht="15.75">
      <c r="A74" s="3"/>
      <c r="B74" s="3"/>
      <c r="C74" s="3"/>
      <c r="D74" s="3"/>
      <c r="E74" s="3"/>
      <c r="F74" s="5"/>
      <c r="G74" s="4"/>
    </row>
    <row r="75" spans="2:7" ht="15.75">
      <c r="B75" s="3"/>
      <c r="C75" s="3"/>
      <c r="D75" s="3"/>
      <c r="E75" s="3"/>
      <c r="F75" s="5"/>
      <c r="G75" s="4"/>
    </row>
    <row r="76" spans="1:7" ht="15.75">
      <c r="A76" s="3"/>
      <c r="B76" s="3"/>
      <c r="C76" s="3"/>
      <c r="D76" s="3"/>
      <c r="E76" s="3"/>
      <c r="F76" s="5"/>
      <c r="G76" s="4"/>
    </row>
    <row r="77" spans="1:7" ht="15.75">
      <c r="A77" s="3"/>
      <c r="B77" s="3"/>
      <c r="C77" s="3"/>
      <c r="D77" s="3"/>
      <c r="E77" s="3"/>
      <c r="F77" s="5"/>
      <c r="G77" s="4"/>
    </row>
    <row r="78" spans="1:7" ht="15.75">
      <c r="A78" s="3"/>
      <c r="B78" s="3"/>
      <c r="C78" s="3"/>
      <c r="D78" s="3"/>
      <c r="E78" s="3"/>
      <c r="F78" s="5"/>
      <c r="G78" s="4"/>
    </row>
    <row r="79" spans="1:7" ht="15.75">
      <c r="A79" s="3"/>
      <c r="B79" s="3"/>
      <c r="C79" s="3"/>
      <c r="D79" s="3"/>
      <c r="E79" s="3"/>
      <c r="F79" s="5"/>
      <c r="G79" s="4"/>
    </row>
    <row r="80" spans="1:7" ht="15.75">
      <c r="A80" s="3"/>
      <c r="B80" s="3"/>
      <c r="C80" s="3"/>
      <c r="D80" s="3"/>
      <c r="E80" s="3"/>
      <c r="F80" s="5"/>
      <c r="G80" s="4"/>
    </row>
    <row r="81" spans="1:7" ht="15.75">
      <c r="A81" s="3"/>
      <c r="B81" s="3"/>
      <c r="C81" s="3"/>
      <c r="D81" s="3"/>
      <c r="E81" s="3"/>
      <c r="F81" s="5"/>
      <c r="G81" s="4"/>
    </row>
    <row r="82" spans="1:7" ht="15.75">
      <c r="A82" s="3"/>
      <c r="B82" s="3"/>
      <c r="C82" s="3"/>
      <c r="D82" s="3"/>
      <c r="E82" s="3"/>
      <c r="F82" s="5"/>
      <c r="G82" s="4"/>
    </row>
    <row r="83" spans="1:7" ht="15.75">
      <c r="A83" s="3"/>
      <c r="B83" s="3"/>
      <c r="C83" s="3"/>
      <c r="D83" s="3"/>
      <c r="E83" s="3"/>
      <c r="F83" s="5"/>
      <c r="G83" s="4"/>
    </row>
    <row r="84" spans="1:7" ht="15.75">
      <c r="A84" s="3"/>
      <c r="B84" s="3"/>
      <c r="C84" s="3"/>
      <c r="D84" s="3"/>
      <c r="E84" s="3"/>
      <c r="F84" s="5"/>
      <c r="G84" s="4"/>
    </row>
    <row r="85" spans="1:7" ht="15.75">
      <c r="A85" s="3"/>
      <c r="B85" s="3"/>
      <c r="C85" s="3"/>
      <c r="D85" s="3"/>
      <c r="E85" s="3"/>
      <c r="F85" s="5"/>
      <c r="G85" s="4"/>
    </row>
    <row r="86" spans="1:7" ht="15.75">
      <c r="A86" s="3"/>
      <c r="B86" s="3"/>
      <c r="C86" s="3"/>
      <c r="D86" s="3"/>
      <c r="E86" s="3"/>
      <c r="F86" s="5"/>
      <c r="G86" s="4"/>
    </row>
    <row r="87" spans="1:7" ht="15.75">
      <c r="A87" s="3"/>
      <c r="B87" s="3"/>
      <c r="C87" s="3"/>
      <c r="D87" s="3"/>
      <c r="E87" s="3"/>
      <c r="F87" s="5"/>
      <c r="G87" s="4"/>
    </row>
    <row r="88" spans="1:7" ht="15.75">
      <c r="A88" s="3"/>
      <c r="B88" s="3"/>
      <c r="C88" s="3"/>
      <c r="D88" s="3"/>
      <c r="E88" s="3"/>
      <c r="F88" s="5"/>
      <c r="G88" s="4"/>
    </row>
    <row r="89" spans="1:7" ht="15.75">
      <c r="A89" s="3"/>
      <c r="B89" s="3"/>
      <c r="C89" s="3"/>
      <c r="D89" s="3"/>
      <c r="E89" s="3"/>
      <c r="F89" s="5"/>
      <c r="G89" s="4"/>
    </row>
    <row r="90" spans="1:7" ht="15.75">
      <c r="A90" s="3"/>
      <c r="B90" s="3"/>
      <c r="C90" s="3"/>
      <c r="D90" s="3"/>
      <c r="E90" s="3"/>
      <c r="F90" s="5"/>
      <c r="G90" s="4"/>
    </row>
    <row r="91" spans="1:7" ht="15.75">
      <c r="A91" s="3"/>
      <c r="B91" s="3"/>
      <c r="C91" s="3"/>
      <c r="D91" s="3"/>
      <c r="E91" s="3"/>
      <c r="F91" s="5"/>
      <c r="G91" s="4"/>
    </row>
    <row r="92" spans="1:7" ht="15.75">
      <c r="A92" s="3"/>
      <c r="B92" s="3"/>
      <c r="C92" s="3"/>
      <c r="D92" s="3"/>
      <c r="E92" s="3"/>
      <c r="F92" s="5"/>
      <c r="G92" s="4"/>
    </row>
    <row r="93" spans="1:7" ht="15.75">
      <c r="A93" s="3"/>
      <c r="B93" s="3"/>
      <c r="C93" s="3"/>
      <c r="D93" s="3"/>
      <c r="E93" s="3"/>
      <c r="F93" s="5"/>
      <c r="G93" s="4"/>
    </row>
    <row r="94" spans="1:7" ht="15.75">
      <c r="A94" s="3"/>
      <c r="B94" s="3"/>
      <c r="C94" s="3"/>
      <c r="D94" s="3"/>
      <c r="E94" s="3"/>
      <c r="F94" s="5"/>
      <c r="G94" s="4"/>
    </row>
    <row r="95" spans="1:7" ht="15.75">
      <c r="A95" s="3"/>
      <c r="B95" s="3"/>
      <c r="C95" s="3"/>
      <c r="D95" s="3"/>
      <c r="E95" s="3"/>
      <c r="F95" s="5"/>
      <c r="G95" s="4"/>
    </row>
    <row r="96" spans="1:7" ht="15.75">
      <c r="A96" s="3"/>
      <c r="B96" s="3"/>
      <c r="C96" s="3"/>
      <c r="D96" s="3"/>
      <c r="E96" s="3"/>
      <c r="F96" s="5"/>
      <c r="G96" s="4"/>
    </row>
    <row r="97" spans="1:7" ht="15.75">
      <c r="A97" s="3"/>
      <c r="B97" s="3"/>
      <c r="C97" s="3"/>
      <c r="D97" s="3"/>
      <c r="E97" s="3"/>
      <c r="F97" s="5"/>
      <c r="G97" s="4"/>
    </row>
    <row r="98" spans="1:7" ht="15.75">
      <c r="A98" s="3"/>
      <c r="B98" s="3"/>
      <c r="C98" s="3"/>
      <c r="D98" s="3"/>
      <c r="E98" s="3"/>
      <c r="F98" s="5"/>
      <c r="G98" s="4"/>
    </row>
    <row r="99" spans="1:7" ht="15.75">
      <c r="A99" s="3"/>
      <c r="B99" s="3"/>
      <c r="C99" s="3"/>
      <c r="D99" s="3"/>
      <c r="E99" s="3"/>
      <c r="F99" s="5"/>
      <c r="G99" s="4"/>
    </row>
    <row r="100" spans="1:7" ht="15.75">
      <c r="A100" s="3"/>
      <c r="B100" s="3"/>
      <c r="C100" s="3"/>
      <c r="D100" s="3"/>
      <c r="E100" s="3"/>
      <c r="F100" s="5"/>
      <c r="G100" s="4"/>
    </row>
    <row r="101" spans="1:7" ht="15.75">
      <c r="A101" s="3"/>
      <c r="B101" s="3"/>
      <c r="C101" s="3"/>
      <c r="D101" s="3"/>
      <c r="E101" s="3"/>
      <c r="F101" s="5"/>
      <c r="G101" s="4"/>
    </row>
    <row r="102" spans="1:7" ht="15.75">
      <c r="A102" s="3"/>
      <c r="B102" s="3"/>
      <c r="C102" s="3"/>
      <c r="D102" s="3"/>
      <c r="E102" s="3"/>
      <c r="F102" s="5"/>
      <c r="G102" s="4"/>
    </row>
    <row r="103" spans="1:7" ht="15.75">
      <c r="A103" s="3"/>
      <c r="B103" s="3"/>
      <c r="C103" s="3"/>
      <c r="D103" s="3"/>
      <c r="E103" s="3"/>
      <c r="F103" s="5"/>
      <c r="G103" s="4"/>
    </row>
    <row r="104" spans="1:7" ht="15.75">
      <c r="A104" s="3"/>
      <c r="B104" s="3"/>
      <c r="C104" s="3"/>
      <c r="D104" s="3"/>
      <c r="E104" s="3"/>
      <c r="F104" s="5"/>
      <c r="G104" s="4"/>
    </row>
    <row r="105" spans="1:7" ht="15.75">
      <c r="A105" s="3"/>
      <c r="B105" s="3"/>
      <c r="C105" s="3"/>
      <c r="D105" s="3"/>
      <c r="E105" s="3"/>
      <c r="F105" s="5"/>
      <c r="G105" s="4"/>
    </row>
    <row r="106" spans="1:7" ht="15.75">
      <c r="A106" s="3"/>
      <c r="B106" s="3"/>
      <c r="C106" s="3"/>
      <c r="D106" s="3"/>
      <c r="E106" s="3"/>
      <c r="F106" s="5"/>
      <c r="G106" s="4"/>
    </row>
    <row r="107" spans="1:7" ht="15.75">
      <c r="A107" s="3"/>
      <c r="B107" s="3"/>
      <c r="C107" s="3"/>
      <c r="D107" s="3"/>
      <c r="E107" s="3"/>
      <c r="F107" s="5"/>
      <c r="G107" s="4"/>
    </row>
    <row r="108" spans="1:7" ht="15.75">
      <c r="A108" s="3"/>
      <c r="B108" s="3"/>
      <c r="C108" s="3"/>
      <c r="D108" s="3"/>
      <c r="E108" s="3"/>
      <c r="F108" s="5"/>
      <c r="G108" s="4"/>
    </row>
    <row r="109" spans="1:7" ht="15.75">
      <c r="A109" s="3"/>
      <c r="B109" s="3"/>
      <c r="C109" s="3"/>
      <c r="D109" s="3"/>
      <c r="E109" s="3"/>
      <c r="F109" s="5"/>
      <c r="G109" s="4"/>
    </row>
    <row r="110" spans="1:7" ht="15.75">
      <c r="A110" s="3"/>
      <c r="B110" s="3"/>
      <c r="C110" s="3"/>
      <c r="D110" s="3"/>
      <c r="E110" s="3"/>
      <c r="F110" s="5"/>
      <c r="G110" s="4"/>
    </row>
    <row r="111" spans="1:7" ht="15.75">
      <c r="A111" s="3"/>
      <c r="B111" s="3"/>
      <c r="C111" s="3"/>
      <c r="D111" s="3"/>
      <c r="E111" s="3"/>
      <c r="F111" s="5"/>
      <c r="G111" s="4"/>
    </row>
    <row r="112" spans="1:7" ht="15.75">
      <c r="A112" s="3"/>
      <c r="B112" s="3"/>
      <c r="C112" s="3"/>
      <c r="D112" s="3"/>
      <c r="E112" s="3"/>
      <c r="F112" s="5"/>
      <c r="G112" s="4"/>
    </row>
    <row r="113" spans="1:7" ht="15.75">
      <c r="A113" s="3"/>
      <c r="B113" s="3"/>
      <c r="C113" s="3"/>
      <c r="D113" s="3"/>
      <c r="E113" s="3"/>
      <c r="F113" s="5"/>
      <c r="G113" s="4"/>
    </row>
    <row r="114" spans="1:7" ht="15.75">
      <c r="A114" s="3"/>
      <c r="B114" s="6"/>
      <c r="C114" s="6"/>
      <c r="D114" s="6"/>
      <c r="E114" s="6"/>
      <c r="F114" s="5"/>
      <c r="G114" s="4"/>
    </row>
    <row r="115" spans="1:7" ht="15.75">
      <c r="A115" s="3"/>
      <c r="B115" s="6"/>
      <c r="C115" s="6"/>
      <c r="D115" s="6"/>
      <c r="E115" s="6"/>
      <c r="F115" s="5"/>
      <c r="G115" s="4"/>
    </row>
    <row r="116" spans="1:7" ht="15.75">
      <c r="A116" s="3"/>
      <c r="B116" s="6"/>
      <c r="C116" s="6"/>
      <c r="D116" s="6"/>
      <c r="E116" s="6"/>
      <c r="F116" s="9"/>
      <c r="G116" s="4"/>
    </row>
    <row r="117" spans="1:7" ht="15.75">
      <c r="A117" s="3"/>
      <c r="B117" s="6"/>
      <c r="C117" s="6"/>
      <c r="D117" s="6"/>
      <c r="E117" s="6"/>
      <c r="F117" s="9"/>
      <c r="G117" s="4"/>
    </row>
    <row r="118" spans="1:7" ht="15.75">
      <c r="A118" s="3"/>
      <c r="B118" s="6"/>
      <c r="C118" s="6"/>
      <c r="D118" s="6"/>
      <c r="E118" s="6"/>
      <c r="F118" s="9"/>
      <c r="G118" s="4"/>
    </row>
    <row r="119" spans="1:7" ht="15.75">
      <c r="A119" s="3"/>
      <c r="B119" s="6"/>
      <c r="C119" s="6"/>
      <c r="D119" s="6"/>
      <c r="E119" s="6"/>
      <c r="F119" s="9"/>
      <c r="G119" s="4"/>
    </row>
    <row r="120" spans="1:7" ht="15.75">
      <c r="A120" s="3"/>
      <c r="B120" s="3"/>
      <c r="C120" s="3"/>
      <c r="D120" s="3"/>
      <c r="E120" s="3"/>
      <c r="F120" s="9"/>
      <c r="G120" s="4"/>
    </row>
    <row r="121" spans="1:7" ht="15.75">
      <c r="A121" s="3"/>
      <c r="B121" s="3"/>
      <c r="C121" s="3"/>
      <c r="D121" s="3"/>
      <c r="E121" s="3"/>
      <c r="F121" s="9"/>
      <c r="G121" s="4"/>
    </row>
    <row r="122" spans="1:7" ht="15.75">
      <c r="A122" s="3"/>
      <c r="B122" s="3"/>
      <c r="C122" s="3"/>
      <c r="D122" s="3"/>
      <c r="E122" s="3"/>
      <c r="F122" s="5"/>
      <c r="G122" s="4"/>
    </row>
    <row r="123" spans="1:7" ht="15.75">
      <c r="A123" s="3"/>
      <c r="B123" s="3"/>
      <c r="C123" s="3"/>
      <c r="D123" s="3"/>
      <c r="E123" s="3"/>
      <c r="F123" s="5"/>
      <c r="G123" s="4"/>
    </row>
    <row r="124" spans="1:7" ht="15.75">
      <c r="A124" s="3"/>
      <c r="B124" s="3"/>
      <c r="C124" s="3"/>
      <c r="D124" s="3"/>
      <c r="E124" s="3"/>
      <c r="F124" s="5"/>
      <c r="G124" s="4"/>
    </row>
    <row r="125" spans="1:7" ht="15.75">
      <c r="A125" s="3"/>
      <c r="B125" s="3"/>
      <c r="C125" s="3"/>
      <c r="D125" s="3"/>
      <c r="E125" s="3"/>
      <c r="F125" s="5"/>
      <c r="G125" s="4"/>
    </row>
    <row r="126" spans="1:7" ht="15.75">
      <c r="A126" s="3"/>
      <c r="B126" s="3"/>
      <c r="C126" s="3"/>
      <c r="D126" s="3"/>
      <c r="E126" s="3"/>
      <c r="F126" s="5"/>
      <c r="G126" s="4"/>
    </row>
    <row r="127" spans="1:7" ht="15.75">
      <c r="A127" s="3"/>
      <c r="B127" s="3"/>
      <c r="C127" s="3"/>
      <c r="D127" s="3"/>
      <c r="E127" s="3"/>
      <c r="F127" s="5"/>
      <c r="G127" s="4"/>
    </row>
    <row r="128" spans="1:7" ht="15.75">
      <c r="A128" s="3"/>
      <c r="B128" s="3"/>
      <c r="C128" s="3"/>
      <c r="D128" s="3"/>
      <c r="E128" s="3"/>
      <c r="F128" s="5"/>
      <c r="G128" s="4"/>
    </row>
    <row r="129" spans="1:7" ht="15.75">
      <c r="A129" s="3"/>
      <c r="B129" s="3"/>
      <c r="C129" s="3"/>
      <c r="D129" s="3"/>
      <c r="E129" s="3"/>
      <c r="F129" s="5"/>
      <c r="G129" s="4"/>
    </row>
    <row r="130" spans="6:7" ht="15.75">
      <c r="F130" s="5"/>
      <c r="G130" s="4"/>
    </row>
    <row r="131" spans="6:7" ht="15.75">
      <c r="F131" s="5"/>
      <c r="G131" s="4"/>
    </row>
    <row r="132" spans="1:7" ht="15.75">
      <c r="A132" s="3"/>
      <c r="B132" s="3"/>
      <c r="C132" s="3"/>
      <c r="D132" s="3"/>
      <c r="E132" s="3"/>
      <c r="F132" s="5"/>
      <c r="G132" s="4"/>
    </row>
    <row r="133" spans="1:7" ht="15.75">
      <c r="A133" s="3"/>
      <c r="B133" s="3"/>
      <c r="C133" s="3"/>
      <c r="D133" s="3"/>
      <c r="E133" s="3"/>
      <c r="F133" s="5"/>
      <c r="G133" s="4"/>
    </row>
    <row r="134" spans="1:7" ht="15.75">
      <c r="A134" s="3"/>
      <c r="B134" s="3"/>
      <c r="C134" s="3"/>
      <c r="D134" s="3"/>
      <c r="E134" s="3"/>
      <c r="F134" s="5"/>
      <c r="G134" s="4"/>
    </row>
    <row r="135" spans="1:7" ht="15.75">
      <c r="A135" s="3"/>
      <c r="B135" s="3"/>
      <c r="C135" s="3"/>
      <c r="D135" s="3"/>
      <c r="E135" s="3"/>
      <c r="F135" s="5"/>
      <c r="G135" s="4"/>
    </row>
    <row r="136" spans="1:7" ht="15.75">
      <c r="A136" s="3"/>
      <c r="B136" s="3"/>
      <c r="C136" s="3"/>
      <c r="D136" s="3"/>
      <c r="E136" s="3"/>
      <c r="F136" s="5"/>
      <c r="G136" s="4"/>
    </row>
    <row r="137" spans="1:7" ht="15.75">
      <c r="A137" s="3"/>
      <c r="B137" s="3"/>
      <c r="C137" s="3"/>
      <c r="D137" s="3"/>
      <c r="E137" s="3"/>
      <c r="F137" s="5"/>
      <c r="G137" s="4"/>
    </row>
    <row r="138" spans="1:7" ht="15.75">
      <c r="A138" s="3"/>
      <c r="B138" s="3"/>
      <c r="C138" s="3"/>
      <c r="D138" s="3"/>
      <c r="E138" s="3"/>
      <c r="F138" s="5"/>
      <c r="G138" s="4"/>
    </row>
    <row r="139" spans="1:7" ht="15.75">
      <c r="A139" s="3"/>
      <c r="B139" s="3"/>
      <c r="C139" s="3"/>
      <c r="D139" s="3"/>
      <c r="E139" s="3"/>
      <c r="F139" s="5"/>
      <c r="G139" s="4"/>
    </row>
    <row r="140" spans="1:7" ht="15.75">
      <c r="A140" s="3"/>
      <c r="B140" s="3"/>
      <c r="C140" s="3"/>
      <c r="D140" s="3"/>
      <c r="E140" s="3"/>
      <c r="F140" s="5"/>
      <c r="G140" s="4"/>
    </row>
    <row r="141" spans="1:7" ht="15.75">
      <c r="A141" s="3"/>
      <c r="B141" s="3"/>
      <c r="C141" s="3"/>
      <c r="D141" s="3"/>
      <c r="E141" s="3"/>
      <c r="F141" s="5"/>
      <c r="G141" s="4"/>
    </row>
    <row r="142" spans="1:7" ht="15.75">
      <c r="A142" s="3"/>
      <c r="B142" s="3"/>
      <c r="C142" s="3"/>
      <c r="D142" s="3"/>
      <c r="E142" s="3"/>
      <c r="F142" s="5"/>
      <c r="G142" s="4"/>
    </row>
    <row r="143" spans="1:7" ht="15.75">
      <c r="A143" s="3"/>
      <c r="B143" s="3"/>
      <c r="C143" s="3"/>
      <c r="D143" s="3"/>
      <c r="E143" s="3"/>
      <c r="F143" s="5"/>
      <c r="G143" s="4"/>
    </row>
    <row r="144" spans="1:7" ht="15.75">
      <c r="A144" s="3"/>
      <c r="B144" s="3"/>
      <c r="C144" s="3"/>
      <c r="D144" s="3"/>
      <c r="E144" s="3"/>
      <c r="F144" s="5"/>
      <c r="G144" s="4"/>
    </row>
    <row r="145" spans="1:7" ht="15.75">
      <c r="A145" s="3"/>
      <c r="B145" s="3"/>
      <c r="C145" s="3"/>
      <c r="D145" s="3"/>
      <c r="E145" s="3"/>
      <c r="F145" s="5"/>
      <c r="G145" s="4"/>
    </row>
    <row r="146" spans="1:7" ht="15.75">
      <c r="A146" s="3"/>
      <c r="B146" s="3"/>
      <c r="C146" s="3"/>
      <c r="D146" s="3"/>
      <c r="E146" s="3"/>
      <c r="F146" s="5"/>
      <c r="G146" s="4"/>
    </row>
    <row r="147" spans="1:7" ht="15.75">
      <c r="A147" s="3"/>
      <c r="B147" s="3"/>
      <c r="C147" s="3"/>
      <c r="D147" s="3"/>
      <c r="E147" s="3"/>
      <c r="F147" s="5"/>
      <c r="G147" s="4"/>
    </row>
    <row r="148" spans="1:7" ht="15.75">
      <c r="A148" s="3"/>
      <c r="B148" s="3"/>
      <c r="C148" s="3"/>
      <c r="D148" s="3"/>
      <c r="E148" s="3"/>
      <c r="F148" s="5"/>
      <c r="G148" s="4"/>
    </row>
    <row r="149" spans="1:7" ht="12.75" customHeight="1">
      <c r="A149" s="3"/>
      <c r="B149" s="3"/>
      <c r="C149" s="3"/>
      <c r="D149" s="3"/>
      <c r="E149" s="3"/>
      <c r="F149" s="5"/>
      <c r="G149" s="4"/>
    </row>
    <row r="150" spans="1:7" ht="15.75">
      <c r="A150" s="3"/>
      <c r="B150" s="3"/>
      <c r="C150" s="3"/>
      <c r="D150" s="3"/>
      <c r="E150" s="3"/>
      <c r="F150" s="5"/>
      <c r="G150" s="4"/>
    </row>
    <row r="151" spans="1:7" ht="15.75">
      <c r="A151" s="3"/>
      <c r="B151" s="3"/>
      <c r="C151" s="3"/>
      <c r="D151" s="3"/>
      <c r="E151" s="3"/>
      <c r="F151" s="5"/>
      <c r="G151" s="4"/>
    </row>
    <row r="152" spans="1:7" ht="15" customHeight="1">
      <c r="A152" s="3"/>
      <c r="B152" s="3"/>
      <c r="C152" s="3"/>
      <c r="D152" s="3"/>
      <c r="E152" s="3"/>
      <c r="F152" s="5"/>
      <c r="G152" s="4"/>
    </row>
    <row r="153" spans="1:7" ht="15.75">
      <c r="A153" s="3"/>
      <c r="B153" s="3"/>
      <c r="C153" s="3"/>
      <c r="D153" s="3"/>
      <c r="E153" s="3"/>
      <c r="F153" s="5"/>
      <c r="G153" s="4"/>
    </row>
    <row r="154" spans="1:7" ht="15.75">
      <c r="A154" s="3"/>
      <c r="B154" s="3"/>
      <c r="C154" s="3"/>
      <c r="D154" s="3"/>
      <c r="E154" s="3"/>
      <c r="F154" s="5"/>
      <c r="G154" s="4"/>
    </row>
    <row r="155" spans="1:7" ht="15.75">
      <c r="A155" s="3"/>
      <c r="B155" s="3"/>
      <c r="C155" s="3"/>
      <c r="D155" s="3"/>
      <c r="E155" s="3"/>
      <c r="F155" s="5"/>
      <c r="G155" s="4"/>
    </row>
    <row r="156" spans="1:7" ht="15.75">
      <c r="A156" s="3"/>
      <c r="B156" s="3"/>
      <c r="C156" s="3"/>
      <c r="D156" s="3"/>
      <c r="E156" s="3"/>
      <c r="F156" s="5"/>
      <c r="G156" s="4"/>
    </row>
    <row r="157" spans="1:7" ht="15.75">
      <c r="A157" s="3"/>
      <c r="B157" s="3"/>
      <c r="C157" s="3"/>
      <c r="D157" s="3"/>
      <c r="E157" s="3"/>
      <c r="F157" s="5"/>
      <c r="G157" s="4"/>
    </row>
    <row r="158" spans="1:7" ht="15.75">
      <c r="A158" s="3"/>
      <c r="B158" s="3"/>
      <c r="C158" s="3"/>
      <c r="D158" s="3"/>
      <c r="E158" s="3"/>
      <c r="F158" s="5"/>
      <c r="G158" s="4"/>
    </row>
    <row r="159" spans="1:7" ht="15.75">
      <c r="A159" s="3"/>
      <c r="B159" s="3"/>
      <c r="C159" s="3"/>
      <c r="D159" s="3"/>
      <c r="E159" s="3"/>
      <c r="F159" s="5"/>
      <c r="G159" s="4"/>
    </row>
    <row r="160" spans="1:7" ht="15.75">
      <c r="A160" s="3"/>
      <c r="B160" s="3"/>
      <c r="C160" s="3"/>
      <c r="D160" s="3"/>
      <c r="E160" s="3"/>
      <c r="F160" s="5"/>
      <c r="G160" s="4"/>
    </row>
    <row r="161" spans="1:7" ht="15.75">
      <c r="A161" s="3"/>
      <c r="B161" s="3"/>
      <c r="C161" s="3"/>
      <c r="D161" s="3"/>
      <c r="E161" s="3"/>
      <c r="F161" s="5"/>
      <c r="G161" s="4"/>
    </row>
    <row r="162" spans="1:7" ht="15.75">
      <c r="A162" s="3"/>
      <c r="B162" s="3"/>
      <c r="C162" s="3"/>
      <c r="D162" s="3"/>
      <c r="E162" s="3"/>
      <c r="F162" s="5"/>
      <c r="G162" s="4"/>
    </row>
    <row r="163" spans="1:7" ht="15.75">
      <c r="A163" s="3"/>
      <c r="B163" s="3"/>
      <c r="C163" s="3"/>
      <c r="D163" s="3"/>
      <c r="E163" s="3"/>
      <c r="F163" s="5"/>
      <c r="G163" s="4"/>
    </row>
    <row r="164" spans="1:7" ht="15.75">
      <c r="A164" s="3"/>
      <c r="B164" s="3"/>
      <c r="C164" s="3"/>
      <c r="D164" s="3"/>
      <c r="E164" s="3"/>
      <c r="F164" s="5"/>
      <c r="G164" s="4"/>
    </row>
    <row r="165" spans="1:7" ht="15.75">
      <c r="A165" s="3"/>
      <c r="B165" s="3"/>
      <c r="C165" s="3"/>
      <c r="D165" s="3"/>
      <c r="E165" s="3"/>
      <c r="F165" s="5"/>
      <c r="G165" s="4"/>
    </row>
    <row r="166" spans="1:7" ht="15.75">
      <c r="A166" s="3"/>
      <c r="B166" s="3"/>
      <c r="C166" s="3"/>
      <c r="D166" s="3"/>
      <c r="E166" s="3"/>
      <c r="F166" s="5"/>
      <c r="G166" s="4"/>
    </row>
    <row r="167" spans="1:7" ht="15.75">
      <c r="A167" s="3"/>
      <c r="B167" s="3"/>
      <c r="C167" s="3"/>
      <c r="D167" s="3"/>
      <c r="E167" s="3"/>
      <c r="F167" s="5"/>
      <c r="G167" s="4"/>
    </row>
    <row r="168" spans="1:7" ht="15.75">
      <c r="A168" s="3"/>
      <c r="B168" s="3"/>
      <c r="C168" s="3"/>
      <c r="D168" s="3"/>
      <c r="E168" s="3"/>
      <c r="F168" s="5"/>
      <c r="G168" s="4"/>
    </row>
    <row r="169" spans="1:7" ht="15.75">
      <c r="A169" s="3"/>
      <c r="B169" s="3"/>
      <c r="C169" s="3"/>
      <c r="D169" s="3"/>
      <c r="E169" s="3"/>
      <c r="F169" s="5"/>
      <c r="G169" s="4"/>
    </row>
    <row r="170" spans="1:7" ht="15.75">
      <c r="A170" s="3"/>
      <c r="B170" s="3"/>
      <c r="C170" s="3"/>
      <c r="D170" s="3"/>
      <c r="E170" s="3"/>
      <c r="F170" s="5"/>
      <c r="G170" s="4"/>
    </row>
    <row r="171" spans="1:7" ht="15.75">
      <c r="A171" s="3"/>
      <c r="B171" s="3"/>
      <c r="C171" s="3"/>
      <c r="D171" s="3"/>
      <c r="E171" s="3"/>
      <c r="F171" s="5"/>
      <c r="G171" s="4"/>
    </row>
    <row r="172" spans="1:7" ht="15.75">
      <c r="A172" s="3"/>
      <c r="B172" s="3"/>
      <c r="C172" s="3"/>
      <c r="D172" s="3"/>
      <c r="E172" s="3"/>
      <c r="F172" s="5"/>
      <c r="G172" s="4"/>
    </row>
    <row r="173" spans="1:7" ht="15.75">
      <c r="A173" s="3"/>
      <c r="B173" s="3"/>
      <c r="C173" s="3"/>
      <c r="D173" s="3"/>
      <c r="E173" s="3"/>
      <c r="F173" s="5"/>
      <c r="G173" s="4"/>
    </row>
    <row r="174" spans="1:7" ht="15.75">
      <c r="A174" s="3"/>
      <c r="B174" s="3"/>
      <c r="C174" s="3"/>
      <c r="D174" s="3"/>
      <c r="E174" s="3"/>
      <c r="F174" s="5"/>
      <c r="G174" s="4"/>
    </row>
    <row r="175" spans="1:7" ht="15.75">
      <c r="A175" s="3"/>
      <c r="B175" s="3"/>
      <c r="C175" s="3"/>
      <c r="D175" s="3"/>
      <c r="E175" s="3"/>
      <c r="F175" s="5"/>
      <c r="G175" s="4"/>
    </row>
    <row r="176" spans="1:7" ht="15.75">
      <c r="A176" s="3"/>
      <c r="B176" s="3"/>
      <c r="C176" s="3"/>
      <c r="D176" s="3"/>
      <c r="E176" s="3"/>
      <c r="F176" s="5"/>
      <c r="G176" s="4"/>
    </row>
    <row r="177" spans="1:7" ht="15.75">
      <c r="A177" s="3"/>
      <c r="B177" s="3"/>
      <c r="C177" s="3"/>
      <c r="D177" s="3"/>
      <c r="E177" s="3"/>
      <c r="F177" s="5"/>
      <c r="G177" s="4"/>
    </row>
    <row r="178" spans="1:7" ht="15.75">
      <c r="A178" s="3"/>
      <c r="B178" s="3"/>
      <c r="C178" s="3"/>
      <c r="D178" s="3"/>
      <c r="E178" s="3"/>
      <c r="F178" s="5"/>
      <c r="G178" s="4"/>
    </row>
    <row r="179" spans="1:7" ht="15.75">
      <c r="A179" s="3"/>
      <c r="B179" s="3"/>
      <c r="C179" s="3"/>
      <c r="D179" s="3"/>
      <c r="E179" s="3"/>
      <c r="F179" s="5"/>
      <c r="G179" s="4"/>
    </row>
    <row r="180" spans="1:7" ht="15.75">
      <c r="A180" s="3"/>
      <c r="B180" s="3"/>
      <c r="C180" s="3"/>
      <c r="D180" s="3"/>
      <c r="E180" s="3"/>
      <c r="F180" s="5"/>
      <c r="G180" s="4"/>
    </row>
    <row r="181" spans="1:7" ht="15.75">
      <c r="A181" s="3"/>
      <c r="B181" s="3"/>
      <c r="C181" s="3"/>
      <c r="D181" s="3"/>
      <c r="E181" s="3"/>
      <c r="F181" s="5"/>
      <c r="G181" s="4"/>
    </row>
    <row r="182" spans="1:7" ht="15.75">
      <c r="A182" s="3"/>
      <c r="B182" s="3"/>
      <c r="C182" s="3"/>
      <c r="D182" s="3"/>
      <c r="E182" s="3"/>
      <c r="F182" s="5"/>
      <c r="G182" s="4"/>
    </row>
    <row r="183" spans="1:7" ht="15.75">
      <c r="A183" s="3"/>
      <c r="B183" s="3"/>
      <c r="C183" s="3"/>
      <c r="D183" s="3"/>
      <c r="E183" s="3"/>
      <c r="F183" s="5"/>
      <c r="G183" s="4"/>
    </row>
    <row r="184" spans="1:7" ht="15.75">
      <c r="A184" s="3"/>
      <c r="B184" s="3"/>
      <c r="C184" s="3"/>
      <c r="D184" s="3"/>
      <c r="E184" s="3"/>
      <c r="F184" s="5"/>
      <c r="G184" s="4"/>
    </row>
    <row r="185" spans="1:7" ht="15.75">
      <c r="A185" s="3"/>
      <c r="B185" s="3"/>
      <c r="C185" s="3"/>
      <c r="D185" s="3"/>
      <c r="E185" s="3"/>
      <c r="F185" s="5"/>
      <c r="G185" s="4"/>
    </row>
    <row r="186" spans="1:7" ht="15.75">
      <c r="A186" s="3"/>
      <c r="B186" s="3"/>
      <c r="C186" s="3"/>
      <c r="D186" s="3"/>
      <c r="E186" s="3"/>
      <c r="F186" s="5"/>
      <c r="G186" s="4"/>
    </row>
    <row r="187" spans="1:7" ht="15.75">
      <c r="A187" s="3"/>
      <c r="B187" s="3"/>
      <c r="C187" s="3"/>
      <c r="D187" s="3"/>
      <c r="E187" s="3"/>
      <c r="F187" s="5"/>
      <c r="G187" s="4"/>
    </row>
    <row r="188" spans="1:7" ht="15.75">
      <c r="A188" s="3"/>
      <c r="B188" s="3"/>
      <c r="C188" s="3"/>
      <c r="D188" s="3"/>
      <c r="E188" s="3"/>
      <c r="F188" s="5"/>
      <c r="G188" s="4"/>
    </row>
    <row r="189" spans="1:7" ht="15.75">
      <c r="A189" s="3"/>
      <c r="B189" s="3"/>
      <c r="C189" s="3"/>
      <c r="D189" s="3"/>
      <c r="E189" s="3"/>
      <c r="F189" s="5"/>
      <c r="G189" s="4"/>
    </row>
    <row r="190" spans="1:6" ht="15.75">
      <c r="A190" s="3"/>
      <c r="B190" s="3"/>
      <c r="C190" s="3"/>
      <c r="D190" s="3"/>
      <c r="E190" s="3"/>
      <c r="F190" s="5"/>
    </row>
    <row r="191" spans="1:6" ht="15.75">
      <c r="A191" s="3"/>
      <c r="B191" s="3"/>
      <c r="C191" s="3"/>
      <c r="D191" s="3"/>
      <c r="E191" s="3"/>
      <c r="F191" s="5"/>
    </row>
    <row r="192" spans="1:6" ht="15.75">
      <c r="A192" s="3"/>
      <c r="B192" s="3"/>
      <c r="C192" s="3"/>
      <c r="D192" s="3"/>
      <c r="E192" s="3"/>
      <c r="F192" s="5"/>
    </row>
    <row r="193" spans="1:6" ht="15.75">
      <c r="A193" s="3"/>
      <c r="B193" s="3"/>
      <c r="C193" s="3"/>
      <c r="D193" s="3"/>
      <c r="E193" s="3"/>
      <c r="F193" s="5"/>
    </row>
    <row r="194" spans="1:6" ht="15.75">
      <c r="A194" s="3"/>
      <c r="B194" s="3"/>
      <c r="C194" s="3"/>
      <c r="D194" s="3"/>
      <c r="E194" s="3"/>
      <c r="F194" s="5"/>
    </row>
    <row r="195" spans="1:6" ht="15.75">
      <c r="A195" s="3"/>
      <c r="B195" s="3"/>
      <c r="C195" s="3"/>
      <c r="D195" s="3"/>
      <c r="E195" s="3"/>
      <c r="F195" s="5"/>
    </row>
    <row r="196" spans="1:6" ht="15.75">
      <c r="A196" s="3"/>
      <c r="B196" s="3"/>
      <c r="C196" s="3"/>
      <c r="D196" s="3"/>
      <c r="E196" s="3"/>
      <c r="F196" s="5"/>
    </row>
    <row r="197" spans="1:6" ht="15.75">
      <c r="A197" s="3"/>
      <c r="B197" s="3"/>
      <c r="C197" s="3"/>
      <c r="D197" s="3"/>
      <c r="E197" s="3"/>
      <c r="F197" s="5"/>
    </row>
    <row r="198" spans="1:6" ht="15.75">
      <c r="A198" s="3"/>
      <c r="B198" s="3"/>
      <c r="C198" s="3"/>
      <c r="D198" s="3"/>
      <c r="E198" s="3"/>
      <c r="F198" s="5"/>
    </row>
    <row r="199" spans="1:6" ht="15.75">
      <c r="A199" s="3"/>
      <c r="B199" s="3"/>
      <c r="C199" s="3"/>
      <c r="D199" s="3"/>
      <c r="E199" s="3"/>
      <c r="F199" s="5"/>
    </row>
    <row r="200" spans="1:6" ht="15.75">
      <c r="A200" s="3"/>
      <c r="B200" s="3"/>
      <c r="C200" s="3"/>
      <c r="D200" s="3"/>
      <c r="E200" s="3"/>
      <c r="F200" s="5"/>
    </row>
    <row r="201" spans="1:6" ht="15.75">
      <c r="A201" s="3"/>
      <c r="B201" s="3"/>
      <c r="C201" s="3"/>
      <c r="D201" s="3"/>
      <c r="E201" s="3"/>
      <c r="F201" s="5"/>
    </row>
    <row r="202" spans="1:6" ht="15.75">
      <c r="A202" s="3"/>
      <c r="B202" s="3"/>
      <c r="C202" s="3"/>
      <c r="D202" s="3"/>
      <c r="E202" s="3"/>
      <c r="F202" s="5"/>
    </row>
    <row r="203" spans="1:6" ht="15.75">
      <c r="A203" s="3"/>
      <c r="B203" s="3"/>
      <c r="C203" s="3"/>
      <c r="D203" s="3"/>
      <c r="E203" s="3"/>
      <c r="F203" s="5"/>
    </row>
    <row r="204" spans="1:6" ht="15.75">
      <c r="A204" s="3"/>
      <c r="B204" s="3"/>
      <c r="C204" s="3"/>
      <c r="D204" s="3"/>
      <c r="E204" s="3"/>
      <c r="F204" s="5"/>
    </row>
    <row r="205" spans="1:6" ht="15.75">
      <c r="A205" s="3"/>
      <c r="B205" s="3"/>
      <c r="C205" s="3"/>
      <c r="D205" s="3"/>
      <c r="E205" s="3"/>
      <c r="F205" s="5"/>
    </row>
    <row r="206" spans="1:6" ht="15.75">
      <c r="A206" s="3"/>
      <c r="B206" s="3"/>
      <c r="C206" s="3"/>
      <c r="D206" s="3"/>
      <c r="E206" s="3"/>
      <c r="F206" s="5"/>
    </row>
    <row r="207" spans="1:6" ht="15.75">
      <c r="A207" s="3"/>
      <c r="B207" s="3"/>
      <c r="C207" s="3"/>
      <c r="D207" s="3"/>
      <c r="E207" s="3"/>
      <c r="F207" s="5"/>
    </row>
    <row r="208" spans="1:6" ht="15.75">
      <c r="A208" s="3"/>
      <c r="B208" s="3"/>
      <c r="C208" s="3"/>
      <c r="D208" s="3"/>
      <c r="E208" s="3"/>
      <c r="F208" s="5"/>
    </row>
    <row r="209" spans="1:6" ht="15.75">
      <c r="A209" s="3"/>
      <c r="B209" s="3"/>
      <c r="C209" s="3"/>
      <c r="D209" s="3"/>
      <c r="E209" s="3"/>
      <c r="F209" s="5"/>
    </row>
    <row r="210" spans="1:6" ht="15.75">
      <c r="A210" s="3"/>
      <c r="B210" s="3"/>
      <c r="C210" s="3"/>
      <c r="D210" s="3"/>
      <c r="E210" s="3"/>
      <c r="F210" s="5"/>
    </row>
    <row r="211" spans="1:6" ht="14.25" customHeight="1">
      <c r="A211" s="3"/>
      <c r="B211" s="3"/>
      <c r="C211" s="3"/>
      <c r="D211" s="3"/>
      <c r="E211" s="3"/>
      <c r="F211" s="5"/>
    </row>
    <row r="212" spans="1:6" ht="15.75">
      <c r="A212" s="3"/>
      <c r="B212" s="3"/>
      <c r="C212" s="3"/>
      <c r="D212" s="3"/>
      <c r="E212" s="3"/>
      <c r="F212" s="5"/>
    </row>
    <row r="213" spans="1:6" ht="15.75">
      <c r="A213" s="3"/>
      <c r="B213" s="3"/>
      <c r="C213" s="3"/>
      <c r="D213" s="3"/>
      <c r="E213" s="3"/>
      <c r="F213" s="5"/>
    </row>
    <row r="214" spans="1:6" ht="15.75">
      <c r="A214" s="3"/>
      <c r="B214" s="3"/>
      <c r="C214" s="3"/>
      <c r="D214" s="3"/>
      <c r="E214" s="3"/>
      <c r="F214" s="5"/>
    </row>
    <row r="215" spans="1:6" ht="15.75">
      <c r="A215" s="3"/>
      <c r="B215" s="3"/>
      <c r="C215" s="3"/>
      <c r="D215" s="3"/>
      <c r="E215" s="3"/>
      <c r="F215" s="5"/>
    </row>
    <row r="216" spans="1:6" ht="15.75">
      <c r="A216" s="3"/>
      <c r="B216" s="3"/>
      <c r="C216" s="3"/>
      <c r="D216" s="3"/>
      <c r="E216" s="3"/>
      <c r="F216" s="5"/>
    </row>
    <row r="217" spans="1:6" ht="12.75" customHeight="1">
      <c r="A217" s="3"/>
      <c r="B217" s="3"/>
      <c r="C217" s="3"/>
      <c r="D217" s="3"/>
      <c r="E217" s="3"/>
      <c r="F217" s="5"/>
    </row>
    <row r="218" spans="1:6" ht="15" customHeight="1">
      <c r="A218" s="3"/>
      <c r="B218" s="3"/>
      <c r="C218" s="3"/>
      <c r="D218" s="3"/>
      <c r="E218" s="3"/>
      <c r="F218" s="5"/>
    </row>
    <row r="219" spans="1:6" ht="15" customHeight="1">
      <c r="A219" s="3"/>
      <c r="B219" s="3"/>
      <c r="C219" s="3"/>
      <c r="D219" s="3"/>
      <c r="E219" s="3"/>
      <c r="F219" s="5"/>
    </row>
    <row r="220" spans="1:6" ht="7.5" customHeight="1">
      <c r="A220" s="3"/>
      <c r="B220" s="3"/>
      <c r="C220" s="3"/>
      <c r="D220" s="3"/>
      <c r="E220" s="3"/>
      <c r="F220" s="5"/>
    </row>
    <row r="221" spans="1:6" ht="15.75">
      <c r="A221" s="7"/>
      <c r="B221" s="3"/>
      <c r="C221" s="3"/>
      <c r="D221" s="3"/>
      <c r="E221" s="3"/>
      <c r="F221" s="8"/>
    </row>
    <row r="222" spans="1:6" ht="9" customHeight="1">
      <c r="A222" s="4"/>
      <c r="B222" s="4"/>
      <c r="C222" s="4"/>
      <c r="D222" s="4"/>
      <c r="E222" s="4"/>
      <c r="F222" s="4"/>
    </row>
    <row r="225" ht="15.75">
      <c r="G225" s="4"/>
    </row>
    <row r="227" spans="1:7" ht="15.75">
      <c r="A227" s="3"/>
      <c r="B227" s="3"/>
      <c r="C227" s="3"/>
      <c r="D227" s="3"/>
      <c r="E227" s="3"/>
      <c r="F227" s="5"/>
      <c r="G227" s="4"/>
    </row>
    <row r="228" spans="1:7" ht="15.75">
      <c r="A228" s="3"/>
      <c r="B228" s="3"/>
      <c r="C228" s="3"/>
      <c r="D228" s="3"/>
      <c r="E228" s="3"/>
      <c r="F228" s="5"/>
      <c r="G228" s="4"/>
    </row>
    <row r="229" spans="1:7" ht="15.75">
      <c r="A229" s="3"/>
      <c r="B229" s="3"/>
      <c r="C229" s="3"/>
      <c r="D229" s="3"/>
      <c r="E229" s="3"/>
      <c r="F229" s="5"/>
      <c r="G229" s="4"/>
    </row>
    <row r="230" spans="1:7" ht="15.75">
      <c r="A230" s="3"/>
      <c r="B230" s="3"/>
      <c r="C230" s="3"/>
      <c r="D230" s="3"/>
      <c r="E230" s="3"/>
      <c r="F230" s="5"/>
      <c r="G230" s="4"/>
    </row>
    <row r="231" spans="1:7" ht="15.75">
      <c r="A231" s="3"/>
      <c r="B231" s="3"/>
      <c r="C231" s="3"/>
      <c r="D231" s="3"/>
      <c r="E231" s="3"/>
      <c r="F231" s="5"/>
      <c r="G231" s="4"/>
    </row>
    <row r="232" spans="1:7" ht="15.75">
      <c r="A232" s="3"/>
      <c r="B232" s="3"/>
      <c r="C232" s="3"/>
      <c r="D232" s="3"/>
      <c r="E232" s="3"/>
      <c r="F232" s="5"/>
      <c r="G232" s="4"/>
    </row>
    <row r="233" spans="1:7" ht="15.75">
      <c r="A233" s="3"/>
      <c r="B233" s="3"/>
      <c r="C233" s="3"/>
      <c r="D233" s="3"/>
      <c r="E233" s="3"/>
      <c r="F233" s="5"/>
      <c r="G233" s="4"/>
    </row>
    <row r="234" spans="1:7" ht="15.75">
      <c r="A234" s="3"/>
      <c r="B234" s="3"/>
      <c r="C234" s="3"/>
      <c r="D234" s="3"/>
      <c r="E234" s="3"/>
      <c r="F234" s="5"/>
      <c r="G234" s="4"/>
    </row>
    <row r="235" spans="1:7" ht="15.75">
      <c r="A235" s="3"/>
      <c r="B235" s="3"/>
      <c r="C235" s="3"/>
      <c r="D235" s="3"/>
      <c r="E235" s="3"/>
      <c r="F235" s="5"/>
      <c r="G235" s="4"/>
    </row>
    <row r="236" spans="1:7" ht="15.75">
      <c r="A236" s="3"/>
      <c r="B236" s="3"/>
      <c r="C236" s="3"/>
      <c r="D236" s="3"/>
      <c r="E236" s="3"/>
      <c r="F236" s="5"/>
      <c r="G236" s="4"/>
    </row>
    <row r="237" spans="1:7" ht="15.75">
      <c r="A237" s="3"/>
      <c r="B237" s="3"/>
      <c r="C237" s="3"/>
      <c r="D237" s="3"/>
      <c r="E237" s="3"/>
      <c r="F237" s="5"/>
      <c r="G237" s="4"/>
    </row>
    <row r="238" spans="1:7" ht="15.75">
      <c r="A238" s="3"/>
      <c r="B238" s="3"/>
      <c r="C238" s="3"/>
      <c r="D238" s="3"/>
      <c r="E238" s="3"/>
      <c r="F238" s="5"/>
      <c r="G238" s="4"/>
    </row>
    <row r="239" spans="1:7" ht="15.75">
      <c r="A239" s="3"/>
      <c r="B239" s="3"/>
      <c r="C239" s="3"/>
      <c r="D239" s="3"/>
      <c r="E239" s="3"/>
      <c r="F239" s="5"/>
      <c r="G239" s="4"/>
    </row>
    <row r="240" spans="1:7" ht="15.75">
      <c r="A240" s="3"/>
      <c r="B240" s="3"/>
      <c r="C240" s="3"/>
      <c r="D240" s="3"/>
      <c r="E240" s="3"/>
      <c r="F240" s="5"/>
      <c r="G240" s="4"/>
    </row>
    <row r="241" spans="1:7" ht="15.75">
      <c r="A241" s="3"/>
      <c r="B241" s="3"/>
      <c r="C241" s="3"/>
      <c r="D241" s="3"/>
      <c r="E241" s="3"/>
      <c r="F241" s="5"/>
      <c r="G241" s="4"/>
    </row>
    <row r="242" spans="1:7" ht="15.75">
      <c r="A242" s="3"/>
      <c r="B242" s="3"/>
      <c r="C242" s="3"/>
      <c r="D242" s="3"/>
      <c r="E242" s="3"/>
      <c r="F242" s="5"/>
      <c r="G242" s="4"/>
    </row>
    <row r="243" spans="1:7" ht="15.75">
      <c r="A243" s="3"/>
      <c r="B243" s="3"/>
      <c r="C243" s="3"/>
      <c r="D243" s="3"/>
      <c r="E243" s="3"/>
      <c r="F243" s="5"/>
      <c r="G243" s="4"/>
    </row>
    <row r="244" spans="1:7" ht="15.75">
      <c r="A244" s="3"/>
      <c r="B244" s="3"/>
      <c r="C244" s="3"/>
      <c r="D244" s="3"/>
      <c r="E244" s="3"/>
      <c r="F244" s="5"/>
      <c r="G244" s="4"/>
    </row>
    <row r="245" spans="1:7" ht="15.75">
      <c r="A245" s="3"/>
      <c r="B245" s="3"/>
      <c r="C245" s="3"/>
      <c r="D245" s="3"/>
      <c r="E245" s="3"/>
      <c r="F245" s="5"/>
      <c r="G245" s="4"/>
    </row>
    <row r="246" spans="1:7" ht="15.75">
      <c r="A246" s="3"/>
      <c r="B246" s="3"/>
      <c r="C246" s="3"/>
      <c r="D246" s="3"/>
      <c r="E246" s="3"/>
      <c r="F246" s="5"/>
      <c r="G246" s="4"/>
    </row>
    <row r="247" spans="1:7" ht="15.75">
      <c r="A247" s="3"/>
      <c r="B247" s="3"/>
      <c r="C247" s="3"/>
      <c r="D247" s="3"/>
      <c r="E247" s="3"/>
      <c r="F247" s="5"/>
      <c r="G247" s="4"/>
    </row>
    <row r="248" spans="1:7" ht="15.75">
      <c r="A248" s="3"/>
      <c r="B248" s="3"/>
      <c r="C248" s="3"/>
      <c r="D248" s="3"/>
      <c r="E248" s="3"/>
      <c r="F248" s="5"/>
      <c r="G248" s="4"/>
    </row>
    <row r="249" spans="1:7" ht="15.75">
      <c r="A249" s="3"/>
      <c r="B249" s="3"/>
      <c r="C249" s="3"/>
      <c r="D249" s="3"/>
      <c r="E249" s="3"/>
      <c r="F249" s="5"/>
      <c r="G249" s="4"/>
    </row>
    <row r="250" spans="1:7" ht="15.75">
      <c r="A250" s="3"/>
      <c r="B250" s="3"/>
      <c r="C250" s="3"/>
      <c r="D250" s="3"/>
      <c r="E250" s="3"/>
      <c r="F250" s="5"/>
      <c r="G250" s="4"/>
    </row>
    <row r="251" spans="1:7" ht="15.75">
      <c r="A251" s="3"/>
      <c r="B251" s="3"/>
      <c r="C251" s="3"/>
      <c r="D251" s="3"/>
      <c r="E251" s="3"/>
      <c r="F251" s="5"/>
      <c r="G251" s="4"/>
    </row>
    <row r="252" spans="1:7" ht="15.75">
      <c r="A252" s="3"/>
      <c r="B252" s="3"/>
      <c r="C252" s="3"/>
      <c r="D252" s="3"/>
      <c r="E252" s="3"/>
      <c r="F252" s="5"/>
      <c r="G252" s="4"/>
    </row>
    <row r="253" spans="1:7" ht="15.75">
      <c r="A253" s="3"/>
      <c r="B253" s="3"/>
      <c r="C253" s="3"/>
      <c r="D253" s="3"/>
      <c r="E253" s="3"/>
      <c r="F253" s="5"/>
      <c r="G253" s="4"/>
    </row>
    <row r="254" spans="1:7" ht="15.75">
      <c r="A254" s="3"/>
      <c r="B254" s="3"/>
      <c r="C254" s="3"/>
      <c r="D254" s="3"/>
      <c r="E254" s="3"/>
      <c r="F254" s="5"/>
      <c r="G254" s="4"/>
    </row>
    <row r="255" spans="1:7" ht="15.75">
      <c r="A255" s="3"/>
      <c r="B255" s="3"/>
      <c r="C255" s="3"/>
      <c r="D255" s="3"/>
      <c r="E255" s="3"/>
      <c r="F255" s="5"/>
      <c r="G255" s="4"/>
    </row>
    <row r="256" spans="1:7" ht="15.75">
      <c r="A256" s="3"/>
      <c r="B256" s="3"/>
      <c r="C256" s="3"/>
      <c r="D256" s="3"/>
      <c r="E256" s="3"/>
      <c r="F256" s="5"/>
      <c r="G256" s="4"/>
    </row>
    <row r="257" spans="1:7" ht="15.75">
      <c r="A257" s="3"/>
      <c r="B257" s="3"/>
      <c r="C257" s="3"/>
      <c r="D257" s="3"/>
      <c r="E257" s="3"/>
      <c r="F257" s="5"/>
      <c r="G257" s="4"/>
    </row>
    <row r="258" spans="1:7" ht="15.75">
      <c r="A258" s="3"/>
      <c r="B258" s="3"/>
      <c r="C258" s="3"/>
      <c r="D258" s="3"/>
      <c r="E258" s="3"/>
      <c r="F258" s="5"/>
      <c r="G258" s="4"/>
    </row>
    <row r="259" spans="1:7" ht="15.75">
      <c r="A259" s="3"/>
      <c r="B259" s="3"/>
      <c r="C259" s="3"/>
      <c r="D259" s="3"/>
      <c r="E259" s="3"/>
      <c r="F259" s="5"/>
      <c r="G259" s="4"/>
    </row>
    <row r="260" spans="1:7" ht="15.75">
      <c r="A260" s="3"/>
      <c r="B260" s="3"/>
      <c r="C260" s="3"/>
      <c r="D260" s="3"/>
      <c r="E260" s="3"/>
      <c r="F260" s="5"/>
      <c r="G260" s="4"/>
    </row>
    <row r="261" spans="1:7" ht="15.75">
      <c r="A261" s="3"/>
      <c r="B261" s="3"/>
      <c r="C261" s="3"/>
      <c r="D261" s="3"/>
      <c r="E261" s="3"/>
      <c r="F261" s="5"/>
      <c r="G261" s="4"/>
    </row>
    <row r="262" spans="1:7" ht="15.75">
      <c r="A262" s="3"/>
      <c r="B262" s="3"/>
      <c r="C262" s="3"/>
      <c r="D262" s="3"/>
      <c r="E262" s="3"/>
      <c r="F262" s="5"/>
      <c r="G262" s="4"/>
    </row>
    <row r="263" spans="1:7" ht="15.75">
      <c r="A263" s="3"/>
      <c r="B263" s="3"/>
      <c r="C263" s="3"/>
      <c r="D263" s="3"/>
      <c r="E263" s="3"/>
      <c r="F263" s="5"/>
      <c r="G263" s="4"/>
    </row>
    <row r="264" spans="1:7" ht="15.75">
      <c r="A264" s="3"/>
      <c r="B264" s="3"/>
      <c r="C264" s="3"/>
      <c r="D264" s="3"/>
      <c r="E264" s="3"/>
      <c r="F264" s="5"/>
      <c r="G264" s="4"/>
    </row>
    <row r="265" spans="1:7" ht="15.75">
      <c r="A265" s="3"/>
      <c r="B265" s="3"/>
      <c r="C265" s="3"/>
      <c r="D265" s="3"/>
      <c r="E265" s="3"/>
      <c r="F265" s="5"/>
      <c r="G265" s="4"/>
    </row>
    <row r="266" spans="1:7" ht="15.75">
      <c r="A266" s="3"/>
      <c r="B266" s="3"/>
      <c r="C266" s="3"/>
      <c r="D266" s="3"/>
      <c r="E266" s="3"/>
      <c r="F266" s="5"/>
      <c r="G266" s="4"/>
    </row>
    <row r="267" spans="1:7" ht="15.75">
      <c r="A267" s="3"/>
      <c r="B267" s="3"/>
      <c r="C267" s="3"/>
      <c r="D267" s="3"/>
      <c r="E267" s="3"/>
      <c r="F267" s="5"/>
      <c r="G267" s="4"/>
    </row>
    <row r="268" spans="1:7" ht="15.75">
      <c r="A268" s="3"/>
      <c r="B268" s="3"/>
      <c r="C268" s="3"/>
      <c r="D268" s="3"/>
      <c r="E268" s="3"/>
      <c r="F268" s="5"/>
      <c r="G268" s="4"/>
    </row>
    <row r="269" spans="1:7" ht="15.75">
      <c r="A269" s="3"/>
      <c r="B269" s="3"/>
      <c r="C269" s="3"/>
      <c r="D269" s="3"/>
      <c r="E269" s="3"/>
      <c r="F269" s="5"/>
      <c r="G269" s="4"/>
    </row>
    <row r="270" spans="1:7" ht="16.5" customHeight="1">
      <c r="A270" s="3"/>
      <c r="B270" s="3"/>
      <c r="C270" s="3"/>
      <c r="D270" s="3"/>
      <c r="E270" s="3"/>
      <c r="F270" s="5"/>
      <c r="G270" s="4"/>
    </row>
    <row r="271" spans="1:7" ht="16.5" customHeight="1">
      <c r="A271" s="3"/>
      <c r="B271" s="3"/>
      <c r="C271" s="3"/>
      <c r="D271" s="3"/>
      <c r="E271" s="3"/>
      <c r="F271" s="5"/>
      <c r="G271" s="4"/>
    </row>
    <row r="272" spans="1:7" ht="16.5" customHeight="1">
      <c r="A272" s="3"/>
      <c r="B272" s="3"/>
      <c r="C272" s="3"/>
      <c r="D272" s="3"/>
      <c r="E272" s="3"/>
      <c r="F272" s="5"/>
      <c r="G272" s="4"/>
    </row>
    <row r="273" spans="1:7" ht="15.75">
      <c r="A273" s="3"/>
      <c r="B273" s="3"/>
      <c r="C273" s="3"/>
      <c r="D273" s="3"/>
      <c r="E273" s="3"/>
      <c r="F273" s="5"/>
      <c r="G273" s="4"/>
    </row>
    <row r="274" spans="1:7" ht="15.75">
      <c r="A274" s="3"/>
      <c r="B274" s="3"/>
      <c r="C274" s="3"/>
      <c r="D274" s="3"/>
      <c r="E274" s="3"/>
      <c r="F274" s="5"/>
      <c r="G274" s="4"/>
    </row>
    <row r="275" spans="1:7" ht="15.75">
      <c r="A275" s="3"/>
      <c r="B275" s="3"/>
      <c r="C275" s="3"/>
      <c r="D275" s="3"/>
      <c r="E275" s="3"/>
      <c r="F275" s="5"/>
      <c r="G275" s="4"/>
    </row>
    <row r="276" spans="1:7" ht="15.75">
      <c r="A276" s="3"/>
      <c r="B276" s="3"/>
      <c r="C276" s="3"/>
      <c r="D276" s="3"/>
      <c r="E276" s="3"/>
      <c r="F276" s="5"/>
      <c r="G276" s="4"/>
    </row>
    <row r="277" spans="1:7" ht="15.75">
      <c r="A277" s="3"/>
      <c r="B277" s="3"/>
      <c r="C277" s="3"/>
      <c r="D277" s="3"/>
      <c r="E277" s="3"/>
      <c r="F277" s="5"/>
      <c r="G277" s="4"/>
    </row>
    <row r="278" spans="1:7" ht="15.75">
      <c r="A278" s="3"/>
      <c r="B278" s="3"/>
      <c r="C278" s="3"/>
      <c r="D278" s="3"/>
      <c r="E278" s="3"/>
      <c r="F278" s="5"/>
      <c r="G278" s="4"/>
    </row>
    <row r="279" spans="1:7" ht="15.75">
      <c r="A279" s="3"/>
      <c r="B279" s="3"/>
      <c r="C279" s="3"/>
      <c r="D279" s="3"/>
      <c r="E279" s="3"/>
      <c r="F279" s="5"/>
      <c r="G279" s="4"/>
    </row>
    <row r="280" spans="1:7" ht="15.75">
      <c r="A280" s="3"/>
      <c r="B280" s="3"/>
      <c r="C280" s="3"/>
      <c r="D280" s="3"/>
      <c r="E280" s="3"/>
      <c r="F280" s="5"/>
      <c r="G280" s="4"/>
    </row>
    <row r="281" spans="1:7" ht="15.75">
      <c r="A281" s="3"/>
      <c r="B281" s="3"/>
      <c r="C281" s="3"/>
      <c r="D281" s="3"/>
      <c r="E281" s="3"/>
      <c r="F281" s="5"/>
      <c r="G281" s="4"/>
    </row>
    <row r="282" spans="1:7" ht="15.75">
      <c r="A282" s="3"/>
      <c r="B282" s="3"/>
      <c r="C282" s="3"/>
      <c r="D282" s="3"/>
      <c r="E282" s="3"/>
      <c r="F282" s="5"/>
      <c r="G282" s="4"/>
    </row>
    <row r="283" spans="1:7" ht="15.75">
      <c r="A283" s="4"/>
      <c r="B283" s="3"/>
      <c r="C283" s="3"/>
      <c r="D283" s="3"/>
      <c r="E283" s="3"/>
      <c r="F283" s="5"/>
      <c r="G283" s="4"/>
    </row>
    <row r="284" spans="1:7" ht="15.75">
      <c r="A284" s="3"/>
      <c r="B284" s="3"/>
      <c r="C284" s="3"/>
      <c r="D284" s="3"/>
      <c r="E284" s="3"/>
      <c r="F284" s="5"/>
      <c r="G284" s="4"/>
    </row>
    <row r="285" spans="1:7" ht="15.75">
      <c r="A285" s="3"/>
      <c r="B285" s="3"/>
      <c r="C285" s="3"/>
      <c r="D285" s="3"/>
      <c r="E285" s="3"/>
      <c r="F285" s="5"/>
      <c r="G285" s="4"/>
    </row>
    <row r="286" spans="1:7" ht="15.75">
      <c r="A286" s="3"/>
      <c r="B286" s="3"/>
      <c r="C286" s="3"/>
      <c r="D286" s="3"/>
      <c r="E286" s="3"/>
      <c r="F286" s="5"/>
      <c r="G286" s="4"/>
    </row>
    <row r="287" spans="1:7" ht="15.75">
      <c r="A287" s="3"/>
      <c r="B287" s="3"/>
      <c r="C287" s="3"/>
      <c r="D287" s="3"/>
      <c r="E287" s="3"/>
      <c r="F287" s="5"/>
      <c r="G287" s="4"/>
    </row>
    <row r="288" spans="1:7" ht="15.75">
      <c r="A288" s="3"/>
      <c r="B288" s="3"/>
      <c r="C288" s="3"/>
      <c r="D288" s="3"/>
      <c r="E288" s="3"/>
      <c r="F288" s="5"/>
      <c r="G288" s="4"/>
    </row>
    <row r="289" spans="1:7" ht="15.75">
      <c r="A289" s="3"/>
      <c r="B289" s="3"/>
      <c r="C289" s="3"/>
      <c r="D289" s="3"/>
      <c r="E289" s="3"/>
      <c r="F289" s="5"/>
      <c r="G289" s="4"/>
    </row>
    <row r="290" spans="1:7" ht="15.75">
      <c r="A290" s="3"/>
      <c r="B290" s="3"/>
      <c r="C290" s="3"/>
      <c r="D290" s="3"/>
      <c r="E290" s="3"/>
      <c r="F290" s="5"/>
      <c r="G290" s="4"/>
    </row>
    <row r="291" spans="1:7" ht="15.75">
      <c r="A291" s="3"/>
      <c r="B291" s="3"/>
      <c r="C291" s="3"/>
      <c r="D291" s="3"/>
      <c r="E291" s="3"/>
      <c r="F291" s="5"/>
      <c r="G291" s="4"/>
    </row>
    <row r="292" spans="1:7" ht="15.75">
      <c r="A292" s="3"/>
      <c r="B292" s="3"/>
      <c r="C292" s="3"/>
      <c r="D292" s="3"/>
      <c r="E292" s="3"/>
      <c r="F292" s="5"/>
      <c r="G292" s="4"/>
    </row>
    <row r="293" spans="1:7" ht="15.75">
      <c r="A293" s="3"/>
      <c r="B293" s="3"/>
      <c r="C293" s="3"/>
      <c r="D293" s="3"/>
      <c r="E293" s="3"/>
      <c r="F293" s="5"/>
      <c r="G293" s="4"/>
    </row>
    <row r="294" spans="1:7" ht="15.75">
      <c r="A294" s="3"/>
      <c r="B294" s="3"/>
      <c r="C294" s="3"/>
      <c r="D294" s="3"/>
      <c r="E294" s="3"/>
      <c r="F294" s="5"/>
      <c r="G294" s="4"/>
    </row>
    <row r="295" spans="1:7" ht="15.75">
      <c r="A295" s="3"/>
      <c r="B295" s="3"/>
      <c r="C295" s="3"/>
      <c r="D295" s="3"/>
      <c r="E295" s="3"/>
      <c r="F295" s="5"/>
      <c r="G295" s="4"/>
    </row>
    <row r="296" spans="1:7" ht="15.75">
      <c r="A296" s="3"/>
      <c r="B296" s="3"/>
      <c r="C296" s="3"/>
      <c r="D296" s="3"/>
      <c r="E296" s="3"/>
      <c r="F296" s="5"/>
      <c r="G296" s="4"/>
    </row>
    <row r="297" spans="1:7" ht="15.75">
      <c r="A297" s="3"/>
      <c r="B297" s="3"/>
      <c r="C297" s="3"/>
      <c r="D297" s="3"/>
      <c r="E297" s="3"/>
      <c r="F297" s="5"/>
      <c r="G297" s="4"/>
    </row>
    <row r="298" spans="1:7" ht="15.75">
      <c r="A298" s="3"/>
      <c r="B298" s="3"/>
      <c r="C298" s="3"/>
      <c r="D298" s="3"/>
      <c r="E298" s="3"/>
      <c r="F298" s="5"/>
      <c r="G298" s="4"/>
    </row>
    <row r="299" spans="1:7" ht="15.75">
      <c r="A299" s="3"/>
      <c r="B299" s="3"/>
      <c r="C299" s="3"/>
      <c r="D299" s="3"/>
      <c r="E299" s="3"/>
      <c r="F299" s="5"/>
      <c r="G299" s="4"/>
    </row>
    <row r="300" spans="1:7" ht="15.75">
      <c r="A300" s="3"/>
      <c r="B300" s="3"/>
      <c r="C300" s="3"/>
      <c r="D300" s="3"/>
      <c r="E300" s="3"/>
      <c r="F300" s="5"/>
      <c r="G300" s="4"/>
    </row>
    <row r="301" spans="1:7" ht="15.75">
      <c r="A301" s="3"/>
      <c r="B301" s="3"/>
      <c r="C301" s="3"/>
      <c r="D301" s="3"/>
      <c r="E301" s="3"/>
      <c r="F301" s="5"/>
      <c r="G301" s="4"/>
    </row>
    <row r="302" spans="1:7" ht="15.75">
      <c r="A302" s="3"/>
      <c r="B302" s="3"/>
      <c r="C302" s="3"/>
      <c r="D302" s="3"/>
      <c r="E302" s="3"/>
      <c r="F302" s="5"/>
      <c r="G302" s="4"/>
    </row>
    <row r="303" spans="1:7" ht="15.75">
      <c r="A303" s="3"/>
      <c r="B303" s="3"/>
      <c r="C303" s="3"/>
      <c r="D303" s="3"/>
      <c r="E303" s="3"/>
      <c r="F303" s="5"/>
      <c r="G303" s="4"/>
    </row>
    <row r="304" spans="1:7" ht="15.75">
      <c r="A304" s="3"/>
      <c r="B304" s="3"/>
      <c r="C304" s="3"/>
      <c r="D304" s="3"/>
      <c r="E304" s="3"/>
      <c r="F304" s="5"/>
      <c r="G304" s="4"/>
    </row>
    <row r="305" spans="1:7" ht="15.75">
      <c r="A305" s="3"/>
      <c r="B305" s="3"/>
      <c r="C305" s="3"/>
      <c r="D305" s="3"/>
      <c r="E305" s="3"/>
      <c r="F305" s="5"/>
      <c r="G305" s="4"/>
    </row>
    <row r="306" spans="1:7" ht="15.75">
      <c r="A306" s="3"/>
      <c r="B306" s="3"/>
      <c r="C306" s="3"/>
      <c r="D306" s="3"/>
      <c r="E306" s="3"/>
      <c r="F306" s="5"/>
      <c r="G306" s="4"/>
    </row>
    <row r="307" spans="1:7" ht="15.75">
      <c r="A307" s="3"/>
      <c r="B307" s="3"/>
      <c r="C307" s="3"/>
      <c r="D307" s="3"/>
      <c r="E307" s="3"/>
      <c r="F307" s="5"/>
      <c r="G307" s="4"/>
    </row>
    <row r="308" spans="1:7" ht="15.75">
      <c r="A308" s="3"/>
      <c r="B308" s="3"/>
      <c r="C308" s="3"/>
      <c r="D308" s="3"/>
      <c r="E308" s="3"/>
      <c r="F308" s="5"/>
      <c r="G308" s="4"/>
    </row>
    <row r="309" spans="1:7" ht="15.75">
      <c r="A309" s="3"/>
      <c r="B309" s="3"/>
      <c r="C309" s="3"/>
      <c r="D309" s="3"/>
      <c r="E309" s="3"/>
      <c r="F309" s="5"/>
      <c r="G309" s="4"/>
    </row>
    <row r="310" spans="1:7" ht="15.75">
      <c r="A310" s="3"/>
      <c r="B310" s="3"/>
      <c r="C310" s="3"/>
      <c r="D310" s="3"/>
      <c r="E310" s="3"/>
      <c r="F310" s="5"/>
      <c r="G310" s="4"/>
    </row>
    <row r="311" spans="1:7" ht="15.75">
      <c r="A311" s="3"/>
      <c r="B311" s="3"/>
      <c r="C311" s="3"/>
      <c r="D311" s="3"/>
      <c r="E311" s="3"/>
      <c r="F311" s="5"/>
      <c r="G311" s="4"/>
    </row>
    <row r="312" spans="1:7" ht="15.75">
      <c r="A312" s="3"/>
      <c r="B312" s="3"/>
      <c r="C312" s="3"/>
      <c r="D312" s="3"/>
      <c r="E312" s="3"/>
      <c r="F312" s="5"/>
      <c r="G312" s="4"/>
    </row>
    <row r="313" spans="1:7" ht="15.75">
      <c r="A313" s="3"/>
      <c r="B313" s="3"/>
      <c r="C313" s="3"/>
      <c r="D313" s="3"/>
      <c r="E313" s="3"/>
      <c r="F313" s="5"/>
      <c r="G313" s="4"/>
    </row>
    <row r="314" spans="1:7" ht="15.75">
      <c r="A314" s="3"/>
      <c r="B314" s="3"/>
      <c r="C314" s="3"/>
      <c r="D314" s="3"/>
      <c r="E314" s="3"/>
      <c r="F314" s="5"/>
      <c r="G314" s="4"/>
    </row>
    <row r="315" spans="1:7" ht="15.75">
      <c r="A315" s="3"/>
      <c r="B315" s="3"/>
      <c r="C315" s="3"/>
      <c r="D315" s="3"/>
      <c r="E315" s="3"/>
      <c r="F315" s="5"/>
      <c r="G315" s="4"/>
    </row>
    <row r="316" spans="1:7" ht="15.75">
      <c r="A316" s="3"/>
      <c r="B316" s="3"/>
      <c r="C316" s="3"/>
      <c r="D316" s="3"/>
      <c r="E316" s="3"/>
      <c r="F316" s="5"/>
      <c r="G316" s="4"/>
    </row>
    <row r="317" spans="1:7" ht="15.75">
      <c r="A317" s="3"/>
      <c r="B317" s="3"/>
      <c r="C317" s="3"/>
      <c r="D317" s="3"/>
      <c r="E317" s="3"/>
      <c r="F317" s="5"/>
      <c r="G317" s="4"/>
    </row>
    <row r="318" spans="1:7" ht="15.75">
      <c r="A318" s="3"/>
      <c r="B318" s="3"/>
      <c r="C318" s="3"/>
      <c r="D318" s="3"/>
      <c r="E318" s="3"/>
      <c r="F318" s="5"/>
      <c r="G318" s="4"/>
    </row>
    <row r="319" spans="1:7" ht="15.75">
      <c r="A319" s="3"/>
      <c r="B319" s="3"/>
      <c r="C319" s="3"/>
      <c r="D319" s="3"/>
      <c r="E319" s="3"/>
      <c r="F319" s="5"/>
      <c r="G319" s="4"/>
    </row>
    <row r="320" spans="1:7" ht="15.75">
      <c r="A320" s="3"/>
      <c r="B320" s="3"/>
      <c r="C320" s="3"/>
      <c r="D320" s="3"/>
      <c r="E320" s="3"/>
      <c r="F320" s="5"/>
      <c r="G320" s="4"/>
    </row>
    <row r="321" spans="1:7" ht="15.75">
      <c r="A321" s="3"/>
      <c r="B321" s="3"/>
      <c r="C321" s="3"/>
      <c r="D321" s="3"/>
      <c r="E321" s="3"/>
      <c r="F321" s="5"/>
      <c r="G321" s="4"/>
    </row>
    <row r="322" spans="1:7" ht="15.75">
      <c r="A322" s="3"/>
      <c r="B322" s="3"/>
      <c r="C322" s="3"/>
      <c r="D322" s="3"/>
      <c r="E322" s="3"/>
      <c r="F322" s="5"/>
      <c r="G322" s="4"/>
    </row>
    <row r="323" spans="1:7" ht="15.75">
      <c r="A323" s="3"/>
      <c r="B323" s="3"/>
      <c r="C323" s="3"/>
      <c r="D323" s="3"/>
      <c r="E323" s="3"/>
      <c r="F323" s="5"/>
      <c r="G323" s="4"/>
    </row>
    <row r="324" spans="1:7" ht="15.75">
      <c r="A324" s="3"/>
      <c r="B324" s="3"/>
      <c r="C324" s="3"/>
      <c r="D324" s="3"/>
      <c r="E324" s="3"/>
      <c r="F324" s="5"/>
      <c r="G324" s="4"/>
    </row>
    <row r="325" spans="1:7" ht="15.75">
      <c r="A325" s="3"/>
      <c r="B325" s="3"/>
      <c r="C325" s="3"/>
      <c r="D325" s="3"/>
      <c r="E325" s="3"/>
      <c r="F325" s="5"/>
      <c r="G325" s="4"/>
    </row>
    <row r="326" spans="1:7" ht="15.75">
      <c r="A326" s="3"/>
      <c r="B326" s="3"/>
      <c r="C326" s="3"/>
      <c r="D326" s="3"/>
      <c r="E326" s="3"/>
      <c r="F326" s="5"/>
      <c r="G326" s="4"/>
    </row>
    <row r="327" spans="1:7" ht="15.75">
      <c r="A327" s="3"/>
      <c r="B327" s="3"/>
      <c r="C327" s="3"/>
      <c r="D327" s="3"/>
      <c r="E327" s="3"/>
      <c r="F327" s="5"/>
      <c r="G327" s="4"/>
    </row>
    <row r="328" spans="1:7" ht="15.75">
      <c r="A328" s="3"/>
      <c r="B328" s="3"/>
      <c r="C328" s="3"/>
      <c r="D328" s="3"/>
      <c r="E328" s="3"/>
      <c r="F328" s="5"/>
      <c r="G328" s="4"/>
    </row>
    <row r="329" spans="1:7" ht="15.75">
      <c r="A329" s="3"/>
      <c r="B329" s="3"/>
      <c r="C329" s="3"/>
      <c r="D329" s="3"/>
      <c r="E329" s="3"/>
      <c r="F329" s="5"/>
      <c r="G329" s="4"/>
    </row>
    <row r="330" spans="1:7" ht="15.75">
      <c r="A330" s="3"/>
      <c r="B330" s="3"/>
      <c r="C330" s="3"/>
      <c r="D330" s="3"/>
      <c r="E330" s="3"/>
      <c r="F330" s="5"/>
      <c r="G330" s="4"/>
    </row>
    <row r="331" spans="1:7" ht="15.75">
      <c r="A331" s="3"/>
      <c r="B331" s="3"/>
      <c r="C331" s="3"/>
      <c r="D331" s="3"/>
      <c r="E331" s="3"/>
      <c r="F331" s="5"/>
      <c r="G331" s="4"/>
    </row>
    <row r="332" spans="1:7" ht="15.75">
      <c r="A332" s="3"/>
      <c r="B332" s="3"/>
      <c r="C332" s="3"/>
      <c r="D332" s="3"/>
      <c r="E332" s="3"/>
      <c r="F332" s="5"/>
      <c r="G332" s="4"/>
    </row>
    <row r="333" spans="1:7" ht="15.75">
      <c r="A333" s="3"/>
      <c r="B333" s="3"/>
      <c r="C333" s="3"/>
      <c r="D333" s="3"/>
      <c r="E333" s="3"/>
      <c r="F333" s="5"/>
      <c r="G333" s="4"/>
    </row>
    <row r="334" spans="1:7" ht="15.75">
      <c r="A334" s="3"/>
      <c r="B334" s="3"/>
      <c r="C334" s="3"/>
      <c r="D334" s="3"/>
      <c r="E334" s="3"/>
      <c r="F334" s="5"/>
      <c r="G334" s="4"/>
    </row>
    <row r="335" spans="1:7" ht="15.75">
      <c r="A335" s="3"/>
      <c r="B335" s="3"/>
      <c r="C335" s="3"/>
      <c r="D335" s="3"/>
      <c r="E335" s="3"/>
      <c r="F335" s="5"/>
      <c r="G335" s="4"/>
    </row>
    <row r="336" spans="1:7" ht="15.75">
      <c r="A336" s="3"/>
      <c r="B336" s="3"/>
      <c r="C336" s="3"/>
      <c r="D336" s="3"/>
      <c r="E336" s="3"/>
      <c r="F336" s="5"/>
      <c r="G336" s="4"/>
    </row>
    <row r="337" spans="1:7" ht="15.75">
      <c r="A337" s="3"/>
      <c r="B337" s="3"/>
      <c r="C337" s="3"/>
      <c r="D337" s="3"/>
      <c r="E337" s="3"/>
      <c r="F337" s="5"/>
      <c r="G337" s="4"/>
    </row>
    <row r="338" spans="1:7" ht="15.75">
      <c r="A338" s="3"/>
      <c r="B338" s="3"/>
      <c r="C338" s="3"/>
      <c r="D338" s="3"/>
      <c r="E338" s="3"/>
      <c r="F338" s="5"/>
      <c r="G338" s="4"/>
    </row>
    <row r="339" spans="1:7" ht="15.75">
      <c r="A339" s="3"/>
      <c r="B339" s="3"/>
      <c r="C339" s="3"/>
      <c r="D339" s="3"/>
      <c r="E339" s="3"/>
      <c r="F339" s="5"/>
      <c r="G339" s="4"/>
    </row>
    <row r="340" spans="1:7" ht="18" customHeight="1">
      <c r="A340" s="3"/>
      <c r="B340" s="3"/>
      <c r="C340" s="3"/>
      <c r="D340" s="3"/>
      <c r="E340" s="3"/>
      <c r="F340" s="5"/>
      <c r="G340" s="4"/>
    </row>
    <row r="341" spans="1:7" ht="15.75" customHeight="1">
      <c r="A341" s="3"/>
      <c r="B341" s="3"/>
      <c r="C341" s="3"/>
      <c r="D341" s="3"/>
      <c r="E341" s="3"/>
      <c r="F341" s="5"/>
      <c r="G341" s="4"/>
    </row>
    <row r="342" spans="1:7" ht="15.75">
      <c r="A342" s="7"/>
      <c r="B342" s="3"/>
      <c r="C342" s="3"/>
      <c r="D342" s="3"/>
      <c r="E342" s="3"/>
      <c r="F342" s="8"/>
      <c r="G342" s="4"/>
    </row>
    <row r="343" spans="1:7" ht="15.75">
      <c r="A343" s="3"/>
      <c r="B343" s="3"/>
      <c r="C343" s="3"/>
      <c r="D343" s="3"/>
      <c r="E343" s="3"/>
      <c r="F343" s="3"/>
      <c r="G343" s="4"/>
    </row>
    <row r="346" spans="1:7" ht="15.75">
      <c r="A346" s="4"/>
      <c r="B346" s="4"/>
      <c r="C346" s="4"/>
      <c r="D346" s="4"/>
      <c r="E346" s="4"/>
      <c r="F346" s="4"/>
      <c r="G346" s="4"/>
    </row>
    <row r="347" spans="1:14" ht="15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</row>
    <row r="348" spans="1:14" ht="15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</row>
    <row r="349" spans="1:14" ht="15.7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</row>
    <row r="350" spans="1:14" ht="15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</row>
    <row r="351" spans="1:14" ht="15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</row>
    <row r="352" spans="1:14" ht="15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</row>
    <row r="353" spans="1:14" ht="15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</row>
    <row r="354" spans="1:14" ht="15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</row>
    <row r="355" spans="1:14" ht="15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</row>
    <row r="356" spans="1:14" ht="15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</row>
    <row r="357" spans="1:14" ht="15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</row>
    <row r="358" spans="1:14" ht="15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</row>
    <row r="359" spans="1:14" ht="15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</row>
    <row r="360" spans="1:14" ht="15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</row>
    <row r="361" spans="1:14" ht="15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</row>
    <row r="362" spans="1:14" ht="15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</row>
    <row r="363" spans="1:14" ht="15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</row>
    <row r="364" spans="1:14" ht="15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 spans="1:14" ht="15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</row>
    <row r="366" spans="1:14" ht="15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</row>
    <row r="367" spans="1:14" ht="15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</row>
    <row r="368" spans="1:14" ht="15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</row>
    <row r="369" spans="1:14" ht="15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</row>
    <row r="370" spans="1:14" ht="15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</row>
    <row r="371" spans="1:14" ht="15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</row>
    <row r="372" spans="1:14" ht="15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</row>
    <row r="373" spans="1:14" ht="15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</row>
    <row r="374" spans="1:14" ht="15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</row>
    <row r="375" spans="1:14" ht="15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</row>
    <row r="376" spans="1:14" ht="15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</row>
    <row r="377" spans="1:14" ht="15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</row>
    <row r="378" spans="1:14" ht="15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</row>
    <row r="379" spans="1:14" ht="15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</row>
    <row r="380" spans="1:14" ht="15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</row>
    <row r="381" spans="1:14" ht="15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</row>
    <row r="382" spans="1:14" ht="15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</row>
    <row r="383" spans="1:14" ht="15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</row>
    <row r="384" spans="1:14" ht="15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</row>
    <row r="385" spans="1:14" ht="15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</row>
    <row r="386" spans="1:14" ht="15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</row>
    <row r="387" spans="1:14" ht="15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</row>
    <row r="388" spans="1:14" ht="15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</row>
    <row r="389" spans="1:14" ht="15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</row>
    <row r="390" spans="7:14" ht="15.75">
      <c r="G390" s="4"/>
      <c r="H390" s="4"/>
      <c r="I390" s="4"/>
      <c r="J390" s="4"/>
      <c r="K390" s="4"/>
      <c r="L390" s="4"/>
      <c r="M390" s="4"/>
      <c r="N390" s="4"/>
    </row>
    <row r="391" spans="1:14" ht="15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</row>
    <row r="392" spans="1:14" ht="15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</row>
    <row r="393" spans="1:14" ht="15.75">
      <c r="A393" s="4"/>
      <c r="B393" s="4"/>
      <c r="C393" s="4"/>
      <c r="D393" s="4"/>
      <c r="E393" s="4"/>
      <c r="F393" s="4"/>
      <c r="H393" s="4"/>
      <c r="I393" s="4"/>
      <c r="J393" s="4"/>
      <c r="K393" s="4"/>
      <c r="L393" s="4"/>
      <c r="M393" s="4"/>
      <c r="N393" s="4"/>
    </row>
    <row r="394" spans="1:14" ht="15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</row>
    <row r="395" spans="1:14" ht="15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</row>
    <row r="396" spans="1:14" ht="15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</row>
    <row r="397" spans="1:14" ht="15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</row>
    <row r="398" spans="1:14" ht="15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</row>
    <row r="399" spans="1:14" ht="15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</row>
    <row r="400" spans="1:14" ht="15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</row>
    <row r="401" spans="1:14" ht="15.7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</row>
    <row r="402" spans="1:14" ht="15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</row>
    <row r="403" spans="1:14" ht="15.7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</row>
    <row r="404" spans="1:14" ht="15.7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</row>
    <row r="405" spans="1:14" ht="15.7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</row>
    <row r="406" spans="1:14" ht="15.7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</row>
    <row r="407" spans="1:14" ht="15.7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</row>
    <row r="408" spans="1:14" ht="15.7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</row>
    <row r="409" spans="1:14" ht="15.7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</row>
    <row r="410" spans="1:14" ht="15.7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</row>
    <row r="411" spans="1:14" ht="15.7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</row>
    <row r="412" spans="1:14" ht="15.7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</row>
    <row r="413" spans="1:14" ht="15.7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</row>
    <row r="414" spans="1:14" ht="15.7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</row>
    <row r="415" spans="1:14" ht="15.7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</row>
    <row r="416" spans="1:14" ht="15.7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</row>
    <row r="417" spans="7:14" ht="15.75">
      <c r="G417" s="4"/>
      <c r="H417" s="4"/>
      <c r="I417" s="4"/>
      <c r="J417" s="4"/>
      <c r="K417" s="4"/>
      <c r="L417" s="4"/>
      <c r="M417" s="4"/>
      <c r="N417" s="4"/>
    </row>
    <row r="418" spans="7:14" ht="15.75">
      <c r="G418" s="4"/>
      <c r="H418" s="4"/>
      <c r="I418" s="4"/>
      <c r="J418" s="4"/>
      <c r="K418" s="4"/>
      <c r="L418" s="4"/>
      <c r="M418" s="4"/>
      <c r="N418" s="4"/>
    </row>
    <row r="419" spans="7:14" ht="15.75">
      <c r="G419" s="4"/>
      <c r="H419" s="4"/>
      <c r="I419" s="4"/>
      <c r="J419" s="4"/>
      <c r="K419" s="4"/>
      <c r="L419" s="4"/>
      <c r="M419" s="4"/>
      <c r="N419" s="4"/>
    </row>
    <row r="420" spans="1:14" ht="15.7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</row>
    <row r="421" spans="1:14" ht="15.7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</row>
    <row r="422" spans="1:14" ht="15.7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</row>
    <row r="423" spans="1:14" ht="15.7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</row>
    <row r="424" spans="1:14" ht="15.7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</row>
    <row r="425" spans="1:14" ht="15.7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</row>
    <row r="426" spans="1:14" ht="15.7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</row>
    <row r="427" spans="1:14" ht="15.7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</row>
    <row r="428" spans="1:14" ht="15.7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</row>
    <row r="429" spans="1:14" ht="15.7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</row>
    <row r="430" spans="1:14" ht="15.7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</row>
    <row r="431" spans="1:14" ht="15.7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</row>
    <row r="432" spans="1:14" ht="15.7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</row>
    <row r="433" spans="1:14" ht="15.7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</row>
    <row r="434" spans="1:14" ht="15.7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</row>
    <row r="435" spans="1:14" ht="15.7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</row>
    <row r="436" spans="1:14" ht="15.7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</row>
    <row r="437" spans="1:14" ht="15.7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</row>
    <row r="438" spans="1:14" ht="15.7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</row>
    <row r="439" spans="1:14" ht="15.7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</row>
    <row r="440" spans="1:14" ht="15.7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</row>
    <row r="441" spans="1:14" ht="15.7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</row>
    <row r="442" spans="1:14" ht="15.7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</row>
    <row r="443" spans="1:14" ht="15.7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</row>
    <row r="444" spans="1:14" ht="15.7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</row>
    <row r="445" spans="1:14" ht="15.7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</row>
    <row r="446" spans="1:14" ht="15.7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</row>
    <row r="447" spans="1:14" ht="15.7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</row>
    <row r="448" spans="1:14" ht="15.7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</row>
    <row r="449" spans="1:14" ht="15.7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</row>
    <row r="450" spans="1:14" ht="15.7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</row>
    <row r="451" spans="1:14" ht="15.7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</row>
    <row r="452" spans="1:14" ht="15.7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</row>
    <row r="453" spans="1:14" ht="15.7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</row>
    <row r="454" spans="1:14" ht="15.7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</row>
    <row r="455" spans="1:14" ht="15.7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</row>
    <row r="456" spans="1:14" ht="15.7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</row>
    <row r="457" spans="1:14" ht="15.7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</row>
    <row r="458" spans="1:14" ht="15.7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</row>
    <row r="459" spans="1:14" ht="15.7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</row>
    <row r="460" spans="1:14" ht="15.7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</row>
    <row r="461" spans="1:14" ht="15.7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</row>
    <row r="462" spans="1:14" ht="15.7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</row>
    <row r="463" spans="1:14" ht="15.7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</row>
    <row r="464" spans="1:14" ht="15.7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</row>
    <row r="465" spans="1:14" ht="15.7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</row>
    <row r="466" spans="1:14" ht="15.7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</row>
    <row r="467" spans="1:14" ht="15.7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</row>
    <row r="468" spans="1:14" ht="15.7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</row>
    <row r="469" spans="1:14" ht="15.7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</row>
    <row r="470" spans="1:14" ht="15.7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</row>
    <row r="471" spans="1:14" ht="15.7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</row>
    <row r="472" spans="1:14" ht="15.7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</row>
    <row r="473" spans="1:14" ht="15.7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</row>
    <row r="474" spans="1:14" ht="15.7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</row>
    <row r="475" spans="1:14" ht="15.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</row>
    <row r="476" spans="1:14" ht="15.7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</row>
    <row r="477" spans="1:14" ht="15.7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</row>
    <row r="478" spans="1:14" ht="15.7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</row>
    <row r="479" spans="1:14" ht="15.7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</row>
    <row r="480" spans="1:14" ht="15.7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</row>
    <row r="481" spans="1:14" ht="15.7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</row>
    <row r="482" spans="1:14" ht="15.7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</row>
    <row r="483" spans="1:14" ht="15.7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</row>
    <row r="484" spans="1:14" ht="15.7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</row>
    <row r="485" spans="1:14" ht="15.7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</row>
    <row r="486" spans="1:14" ht="15.7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</row>
    <row r="487" spans="1:14" ht="15.7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</row>
    <row r="488" spans="1:14" ht="15.7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</row>
    <row r="489" spans="1:14" ht="15.7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</row>
    <row r="490" spans="1:14" ht="15.7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</row>
    <row r="491" spans="1:14" ht="15.7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</row>
    <row r="492" spans="1:14" ht="15.7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</row>
    <row r="493" spans="1:14" ht="15.7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</row>
    <row r="494" spans="1:14" ht="15.7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</row>
    <row r="495" spans="1:14" ht="15.7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</row>
    <row r="496" spans="1:14" ht="15.7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</row>
    <row r="497" spans="1:14" ht="15.7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</row>
    <row r="498" spans="1:14" ht="15.7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</row>
    <row r="499" spans="1:14" ht="15.7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</row>
    <row r="500" spans="1:14" ht="15.7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</row>
    <row r="501" spans="1:14" ht="15.7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</row>
    <row r="502" spans="1:14" ht="15.7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</row>
    <row r="503" spans="1:14" ht="15.7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</row>
    <row r="504" spans="1:14" ht="15.7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</row>
    <row r="505" spans="1:14" ht="15.7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</row>
    <row r="506" spans="1:14" ht="15.7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</row>
    <row r="507" spans="1:14" ht="15.7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</row>
    <row r="508" spans="1:14" ht="15.7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</row>
    <row r="509" spans="1:14" ht="15.7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</row>
    <row r="510" spans="1:14" ht="15.7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</row>
    <row r="511" spans="1:14" ht="15.7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</row>
    <row r="512" spans="1:14" ht="15.7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</row>
    <row r="513" spans="1:14" ht="15.7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</row>
    <row r="514" spans="1:14" ht="15.7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</row>
    <row r="515" spans="1:14" ht="15.7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</row>
    <row r="516" spans="1:14" ht="15.7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</row>
    <row r="517" spans="1:14" ht="15.7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</row>
    <row r="518" spans="1:14" ht="15.7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</row>
    <row r="519" spans="1:14" ht="15.7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</row>
    <row r="520" spans="1:14" ht="15.7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</row>
    <row r="521" spans="1:14" ht="15.7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</row>
    <row r="522" spans="1:14" ht="15.7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</row>
    <row r="523" spans="1:14" ht="15.7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</row>
  </sheetData>
  <mergeCells count="2">
    <mergeCell ref="B5:C5"/>
    <mergeCell ref="D5:E5"/>
  </mergeCells>
  <printOptions horizontalCentered="1"/>
  <pageMargins left="0.35433070866141736" right="0.2362204724409449" top="1.03" bottom="0.5905511811023623" header="0.67" footer="0.3937007874015748"/>
  <pageSetup firstPageNumber="1" useFirstPageNumber="1" horizontalDpi="600" verticalDpi="600" orientation="landscape" paperSize="9" scale="56" r:id="rId1"/>
  <headerFooter alignWithMargins="0">
    <oddHeader>&amp;R&amp;16A költségvetési rendelettervezet 5/a sz. melléklete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521"/>
  <sheetViews>
    <sheetView zoomScale="75" zoomScaleNormal="75" zoomScaleSheetLayoutView="100" workbookViewId="0" topLeftCell="B13">
      <selection activeCell="E16" sqref="E16"/>
    </sheetView>
  </sheetViews>
  <sheetFormatPr defaultColWidth="8.796875" defaultRowHeight="15"/>
  <cols>
    <col min="1" max="1" width="62" style="0" customWidth="1"/>
    <col min="2" max="2" width="46.8984375" style="0" customWidth="1"/>
    <col min="3" max="3" width="26" style="0" customWidth="1"/>
    <col min="4" max="4" width="62.5" style="0" bestFit="1" customWidth="1"/>
    <col min="5" max="5" width="13.69921875" style="0" customWidth="1"/>
    <col min="6" max="6" width="13.8984375" style="0" customWidth="1"/>
  </cols>
  <sheetData>
    <row r="1" spans="1:6" ht="20.25">
      <c r="A1" s="38" t="s">
        <v>41</v>
      </c>
      <c r="B1" s="37"/>
      <c r="C1" s="37"/>
      <c r="D1" s="37"/>
      <c r="E1" s="37"/>
      <c r="F1" s="2"/>
    </row>
    <row r="2" spans="1:6" ht="21.75" customHeight="1">
      <c r="A2" s="1"/>
      <c r="B2" s="2"/>
      <c r="C2" s="2"/>
      <c r="D2" s="2"/>
      <c r="E2" s="2"/>
      <c r="F2" s="2"/>
    </row>
    <row r="3" spans="1:10" ht="24.75" customHeight="1" thickBot="1">
      <c r="A3" s="22"/>
      <c r="B3" s="2"/>
      <c r="C3" s="2"/>
      <c r="D3" s="2"/>
      <c r="E3" s="2"/>
      <c r="F3" s="11"/>
      <c r="G3" s="4"/>
      <c r="H3" s="4"/>
      <c r="I3" s="4"/>
      <c r="J3" s="4"/>
    </row>
    <row r="4" spans="1:10" ht="21" customHeight="1">
      <c r="A4" s="101" t="s">
        <v>0</v>
      </c>
      <c r="B4" s="200" t="s">
        <v>4</v>
      </c>
      <c r="C4" s="201"/>
      <c r="D4" s="200" t="s">
        <v>7</v>
      </c>
      <c r="E4" s="201"/>
      <c r="F4" s="12"/>
      <c r="G4" s="4"/>
      <c r="H4" s="4"/>
      <c r="I4" s="4"/>
      <c r="J4" s="4"/>
    </row>
    <row r="5" spans="1:10" ht="19.5" customHeight="1">
      <c r="A5" s="24"/>
      <c r="B5" s="17" t="s">
        <v>5</v>
      </c>
      <c r="C5" s="15" t="s">
        <v>2</v>
      </c>
      <c r="D5" s="17" t="s">
        <v>5</v>
      </c>
      <c r="E5" s="15" t="s">
        <v>2</v>
      </c>
      <c r="F5" s="12"/>
      <c r="G5" s="4"/>
      <c r="H5" s="4"/>
      <c r="I5" s="4"/>
      <c r="J5" s="4"/>
    </row>
    <row r="6" spans="1:10" ht="16.5" thickBot="1">
      <c r="A6" s="27"/>
      <c r="B6" s="19"/>
      <c r="C6" s="20" t="s">
        <v>1</v>
      </c>
      <c r="D6" s="28"/>
      <c r="E6" s="20" t="s">
        <v>6</v>
      </c>
      <c r="F6" s="12"/>
      <c r="G6" s="4"/>
      <c r="H6" s="4"/>
      <c r="I6" s="4"/>
      <c r="J6" s="4"/>
    </row>
    <row r="7" spans="1:10" ht="21" customHeight="1">
      <c r="A7" s="69" t="s">
        <v>13</v>
      </c>
      <c r="B7" s="30" t="s">
        <v>67</v>
      </c>
      <c r="C7" s="53">
        <v>10100</v>
      </c>
      <c r="D7" s="30" t="s">
        <v>15</v>
      </c>
      <c r="E7" s="53">
        <v>15000</v>
      </c>
      <c r="F7" s="10"/>
      <c r="G7" s="4"/>
      <c r="H7" s="4"/>
      <c r="I7" s="4"/>
      <c r="J7" s="4"/>
    </row>
    <row r="8" spans="1:10" ht="18.75" customHeight="1">
      <c r="A8" s="54"/>
      <c r="B8" s="31" t="s">
        <v>68</v>
      </c>
      <c r="C8" s="32">
        <v>9000</v>
      </c>
      <c r="D8" s="31" t="s">
        <v>16</v>
      </c>
      <c r="E8" s="32">
        <v>8000</v>
      </c>
      <c r="F8" s="10"/>
      <c r="G8" s="4"/>
      <c r="H8" s="4"/>
      <c r="I8" s="4"/>
      <c r="J8" s="4"/>
    </row>
    <row r="9" spans="1:10" ht="18.75" customHeight="1">
      <c r="A9" s="54"/>
      <c r="B9" s="31"/>
      <c r="C9" s="73"/>
      <c r="D9" s="31" t="s">
        <v>17</v>
      </c>
      <c r="E9" s="32">
        <v>15000</v>
      </c>
      <c r="F9" s="10"/>
      <c r="G9" s="4"/>
      <c r="H9" s="4"/>
      <c r="I9" s="4"/>
      <c r="J9" s="4"/>
    </row>
    <row r="10" spans="1:10" ht="18.75" customHeight="1">
      <c r="A10" s="54"/>
      <c r="B10" s="31"/>
      <c r="C10" s="32"/>
      <c r="D10" s="31" t="s">
        <v>18</v>
      </c>
      <c r="E10" s="32">
        <v>12000</v>
      </c>
      <c r="F10" s="10"/>
      <c r="G10" s="4"/>
      <c r="H10" s="4"/>
      <c r="I10" s="4"/>
      <c r="J10" s="4"/>
    </row>
    <row r="11" spans="1:10" ht="18.75" customHeight="1">
      <c r="A11" s="54"/>
      <c r="B11" s="49"/>
      <c r="C11" s="50"/>
      <c r="D11" s="31" t="s">
        <v>19</v>
      </c>
      <c r="E11" s="32">
        <v>5000</v>
      </c>
      <c r="F11" s="10"/>
      <c r="G11" s="4"/>
      <c r="H11" s="4"/>
      <c r="I11" s="4"/>
      <c r="J11" s="4"/>
    </row>
    <row r="12" spans="1:10" ht="18.75" customHeight="1">
      <c r="A12" s="54"/>
      <c r="B12" s="49"/>
      <c r="C12" s="50"/>
      <c r="D12" s="31" t="s">
        <v>20</v>
      </c>
      <c r="E12" s="32">
        <v>5000</v>
      </c>
      <c r="F12" s="10"/>
      <c r="G12" s="4"/>
      <c r="H12" s="4"/>
      <c r="I12" s="4"/>
      <c r="J12" s="4"/>
    </row>
    <row r="13" spans="1:10" ht="18.75" customHeight="1">
      <c r="A13" s="54"/>
      <c r="B13" s="49"/>
      <c r="C13" s="50"/>
      <c r="D13" s="31" t="s">
        <v>21</v>
      </c>
      <c r="E13" s="32">
        <v>5000</v>
      </c>
      <c r="F13" s="10"/>
      <c r="G13" s="4"/>
      <c r="H13" s="4"/>
      <c r="I13" s="4"/>
      <c r="J13" s="4"/>
    </row>
    <row r="14" spans="1:10" ht="18.75" customHeight="1">
      <c r="A14" s="54"/>
      <c r="B14" s="49"/>
      <c r="C14" s="50"/>
      <c r="D14" s="31" t="s">
        <v>53</v>
      </c>
      <c r="E14" s="32">
        <v>750</v>
      </c>
      <c r="F14" s="10"/>
      <c r="G14" s="4"/>
      <c r="H14" s="4"/>
      <c r="I14" s="4"/>
      <c r="J14" s="4"/>
    </row>
    <row r="15" spans="1:10" ht="18.75" customHeight="1">
      <c r="A15" s="54"/>
      <c r="B15" s="49" t="s">
        <v>10</v>
      </c>
      <c r="C15" s="50">
        <f>SUM(C7:C14)</f>
        <v>19100</v>
      </c>
      <c r="D15" s="49" t="s">
        <v>9</v>
      </c>
      <c r="E15" s="50">
        <f>SUM(E7:E14)</f>
        <v>65750</v>
      </c>
      <c r="F15" s="10"/>
      <c r="G15" s="4"/>
      <c r="H15" s="4"/>
      <c r="I15" s="4"/>
      <c r="J15" s="4"/>
    </row>
    <row r="16" spans="1:10" ht="21" customHeight="1">
      <c r="A16" s="55" t="s">
        <v>22</v>
      </c>
      <c r="B16" s="34"/>
      <c r="C16" s="60"/>
      <c r="D16" s="75" t="s">
        <v>23</v>
      </c>
      <c r="E16" s="76">
        <f>2000+2144</f>
        <v>4144</v>
      </c>
      <c r="F16" s="10"/>
      <c r="G16" s="4"/>
      <c r="H16" s="4"/>
      <c r="I16" s="4"/>
      <c r="J16" s="4"/>
    </row>
    <row r="17" spans="1:10" ht="21" customHeight="1">
      <c r="A17" s="54"/>
      <c r="B17" s="31"/>
      <c r="C17" s="64"/>
      <c r="D17" s="77" t="s">
        <v>42</v>
      </c>
      <c r="E17" s="78">
        <f>3000+1640</f>
        <v>4640</v>
      </c>
      <c r="F17" s="10"/>
      <c r="G17" s="4"/>
      <c r="H17" s="4"/>
      <c r="I17" s="4"/>
      <c r="J17" s="4"/>
    </row>
    <row r="18" spans="1:10" ht="21" customHeight="1">
      <c r="A18" s="54"/>
      <c r="B18" s="31"/>
      <c r="C18" s="72"/>
      <c r="D18" s="77" t="s">
        <v>33</v>
      </c>
      <c r="E18" s="78">
        <f>4000+3477</f>
        <v>7477</v>
      </c>
      <c r="F18" s="10"/>
      <c r="G18" s="4"/>
      <c r="H18" s="4"/>
      <c r="I18" s="4"/>
      <c r="J18" s="4"/>
    </row>
    <row r="19" spans="1:10" ht="21" customHeight="1">
      <c r="A19" s="54"/>
      <c r="B19" s="31"/>
      <c r="C19" s="72"/>
      <c r="D19" s="77" t="s">
        <v>50</v>
      </c>
      <c r="E19" s="78">
        <v>1100</v>
      </c>
      <c r="F19" s="10"/>
      <c r="G19" s="4"/>
      <c r="H19" s="4"/>
      <c r="I19" s="4"/>
      <c r="J19" s="4"/>
    </row>
    <row r="20" spans="1:10" ht="21" customHeight="1">
      <c r="A20" s="56"/>
      <c r="B20" s="33"/>
      <c r="C20" s="79"/>
      <c r="D20" s="80" t="s">
        <v>9</v>
      </c>
      <c r="E20" s="81">
        <f>SUM(E16:E19)</f>
        <v>17361</v>
      </c>
      <c r="F20" s="10"/>
      <c r="G20" s="4"/>
      <c r="H20" s="4"/>
      <c r="I20" s="4"/>
      <c r="J20" s="4"/>
    </row>
    <row r="21" spans="1:7" ht="21" customHeight="1">
      <c r="A21" s="57" t="s">
        <v>8</v>
      </c>
      <c r="B21" s="34"/>
      <c r="C21" s="74"/>
      <c r="D21" s="34" t="s">
        <v>34</v>
      </c>
      <c r="E21" s="35">
        <v>29000</v>
      </c>
      <c r="F21" s="5"/>
      <c r="G21" s="4"/>
    </row>
    <row r="22" spans="1:7" ht="18.75" customHeight="1">
      <c r="A22" s="58"/>
      <c r="B22" s="31"/>
      <c r="C22" s="32"/>
      <c r="D22" s="31" t="s">
        <v>35</v>
      </c>
      <c r="E22" s="32">
        <v>20000</v>
      </c>
      <c r="F22" s="5"/>
      <c r="G22" s="4"/>
    </row>
    <row r="23" spans="1:7" ht="18.75" customHeight="1">
      <c r="A23" s="58"/>
      <c r="B23" s="31"/>
      <c r="C23" s="32"/>
      <c r="D23" s="31" t="s">
        <v>36</v>
      </c>
      <c r="E23" s="32">
        <v>15000</v>
      </c>
      <c r="F23" s="5"/>
      <c r="G23" s="4"/>
    </row>
    <row r="24" spans="1:7" ht="18.75" customHeight="1">
      <c r="A24" s="58"/>
      <c r="B24" s="31"/>
      <c r="C24" s="32"/>
      <c r="D24" s="31" t="s">
        <v>37</v>
      </c>
      <c r="E24" s="32">
        <v>80000</v>
      </c>
      <c r="F24" s="5"/>
      <c r="G24" s="4"/>
    </row>
    <row r="25" spans="1:7" ht="18.75" customHeight="1">
      <c r="A25" s="58"/>
      <c r="B25" s="31"/>
      <c r="C25" s="32"/>
      <c r="D25" s="31" t="s">
        <v>38</v>
      </c>
      <c r="E25" s="32">
        <v>140000</v>
      </c>
      <c r="F25" s="5"/>
      <c r="G25" s="4"/>
    </row>
    <row r="26" spans="1:7" ht="18.75" customHeight="1">
      <c r="A26" s="58"/>
      <c r="B26" s="31"/>
      <c r="C26" s="32"/>
      <c r="D26" s="31" t="s">
        <v>39</v>
      </c>
      <c r="E26" s="32">
        <v>36000</v>
      </c>
      <c r="F26" s="5"/>
      <c r="G26" s="4"/>
    </row>
    <row r="27" spans="1:7" ht="18.75" customHeight="1">
      <c r="A27" s="58"/>
      <c r="B27" s="31"/>
      <c r="C27" s="32"/>
      <c r="D27" s="31" t="s">
        <v>40</v>
      </c>
      <c r="E27" s="32">
        <v>60000</v>
      </c>
      <c r="F27" s="5"/>
      <c r="G27" s="4"/>
    </row>
    <row r="28" spans="1:7" ht="19.5" customHeight="1">
      <c r="A28" s="59"/>
      <c r="B28" s="33"/>
      <c r="C28" s="61"/>
      <c r="D28" s="51" t="s">
        <v>9</v>
      </c>
      <c r="E28" s="52">
        <f>SUM(E21:E27)</f>
        <v>380000</v>
      </c>
      <c r="F28" s="5"/>
      <c r="G28" s="4"/>
    </row>
    <row r="29" spans="1:7" ht="21" customHeight="1">
      <c r="A29" s="58" t="s">
        <v>74</v>
      </c>
      <c r="B29" s="31" t="s">
        <v>69</v>
      </c>
      <c r="C29" s="32">
        <v>1238</v>
      </c>
      <c r="D29" s="31" t="s">
        <v>43</v>
      </c>
      <c r="E29" s="32">
        <v>800</v>
      </c>
      <c r="F29" s="5"/>
      <c r="G29" s="4"/>
    </row>
    <row r="30" spans="1:7" ht="21" customHeight="1">
      <c r="A30" s="70"/>
      <c r="B30" s="31" t="s">
        <v>70</v>
      </c>
      <c r="C30" s="32">
        <v>17387</v>
      </c>
      <c r="D30" s="31" t="s">
        <v>24</v>
      </c>
      <c r="E30" s="32">
        <v>820</v>
      </c>
      <c r="F30" s="5"/>
      <c r="G30" s="4"/>
    </row>
    <row r="31" spans="1:7" ht="21" customHeight="1">
      <c r="A31" s="59"/>
      <c r="B31" s="93" t="s">
        <v>10</v>
      </c>
      <c r="C31" s="94">
        <f>SUM(C29:C30)</f>
        <v>18625</v>
      </c>
      <c r="D31" s="51" t="s">
        <v>9</v>
      </c>
      <c r="E31" s="52">
        <f>SUM(E29:E30)</f>
        <v>1620</v>
      </c>
      <c r="F31" s="5"/>
      <c r="G31" s="4"/>
    </row>
    <row r="32" spans="1:7" ht="21" customHeight="1">
      <c r="A32" s="65" t="s">
        <v>11</v>
      </c>
      <c r="B32" s="34" t="s">
        <v>44</v>
      </c>
      <c r="C32" s="35">
        <f>420+264</f>
        <v>684</v>
      </c>
      <c r="D32" s="66" t="s">
        <v>28</v>
      </c>
      <c r="E32" s="35">
        <v>1176</v>
      </c>
      <c r="F32" s="5"/>
      <c r="G32" s="4"/>
    </row>
    <row r="33" spans="1:7" ht="21" customHeight="1">
      <c r="A33" s="63"/>
      <c r="B33" s="82" t="s">
        <v>45</v>
      </c>
      <c r="C33" s="83">
        <f>187.2+64.8+552+480+228+144+102</f>
        <v>1758</v>
      </c>
      <c r="D33" s="62" t="s">
        <v>25</v>
      </c>
      <c r="E33" s="32">
        <v>4668</v>
      </c>
      <c r="F33" s="5"/>
      <c r="G33" s="4"/>
    </row>
    <row r="34" spans="1:7" ht="21" customHeight="1">
      <c r="A34" s="63"/>
      <c r="B34" s="82" t="s">
        <v>46</v>
      </c>
      <c r="C34" s="83">
        <f>312+102</f>
        <v>414</v>
      </c>
      <c r="D34" s="62" t="s">
        <v>27</v>
      </c>
      <c r="E34" s="32">
        <v>1152</v>
      </c>
      <c r="F34" s="5"/>
      <c r="G34" s="4"/>
    </row>
    <row r="35" spans="1:7" ht="21" customHeight="1">
      <c r="A35" s="63"/>
      <c r="B35" s="82" t="s">
        <v>47</v>
      </c>
      <c r="C35" s="83">
        <f>54+318+72</f>
        <v>444</v>
      </c>
      <c r="D35" s="62" t="s">
        <v>26</v>
      </c>
      <c r="E35" s="32">
        <v>3004</v>
      </c>
      <c r="F35" s="5"/>
      <c r="G35" s="4"/>
    </row>
    <row r="36" spans="1:7" ht="21" customHeight="1">
      <c r="A36" s="63"/>
      <c r="B36" s="82" t="s">
        <v>48</v>
      </c>
      <c r="C36" s="83">
        <v>120</v>
      </c>
      <c r="D36" s="62"/>
      <c r="E36" s="32"/>
      <c r="F36" s="5"/>
      <c r="G36" s="4"/>
    </row>
    <row r="37" spans="1:7" ht="21" customHeight="1">
      <c r="A37" s="63"/>
      <c r="B37" s="82" t="s">
        <v>49</v>
      </c>
      <c r="C37" s="83">
        <v>1200</v>
      </c>
      <c r="D37" s="62"/>
      <c r="E37" s="32"/>
      <c r="F37" s="5"/>
      <c r="G37" s="4"/>
    </row>
    <row r="38" spans="1:7" ht="21" customHeight="1">
      <c r="A38" s="63"/>
      <c r="B38" s="95" t="s">
        <v>71</v>
      </c>
      <c r="C38" s="83">
        <v>3956</v>
      </c>
      <c r="D38" s="62"/>
      <c r="E38" s="32"/>
      <c r="F38" s="5"/>
      <c r="G38" s="4"/>
    </row>
    <row r="39" spans="1:7" ht="21" customHeight="1">
      <c r="A39" s="63"/>
      <c r="B39" s="33" t="s">
        <v>75</v>
      </c>
      <c r="C39" s="115">
        <v>4500</v>
      </c>
      <c r="D39" s="62"/>
      <c r="E39" s="32"/>
      <c r="F39" s="5"/>
      <c r="G39" s="4"/>
    </row>
    <row r="40" spans="1:7" ht="21" customHeight="1">
      <c r="A40" s="67"/>
      <c r="B40" s="68" t="s">
        <v>10</v>
      </c>
      <c r="C40" s="52">
        <f>SUM(C32:C39)</f>
        <v>13076</v>
      </c>
      <c r="D40" s="68" t="s">
        <v>10</v>
      </c>
      <c r="E40" s="52">
        <f>SUM(E32:E37)</f>
        <v>10000</v>
      </c>
      <c r="F40" s="5"/>
      <c r="G40" s="4"/>
    </row>
    <row r="41" spans="1:7" ht="21" customHeight="1">
      <c r="A41" s="65" t="s">
        <v>66</v>
      </c>
      <c r="B41" s="105"/>
      <c r="C41" s="102"/>
      <c r="D41" s="91" t="s">
        <v>52</v>
      </c>
      <c r="E41" s="64">
        <v>17000</v>
      </c>
      <c r="F41" s="5"/>
      <c r="G41" s="4"/>
    </row>
    <row r="42" spans="1:7" ht="45" customHeight="1">
      <c r="A42" s="63"/>
      <c r="B42" s="84"/>
      <c r="C42" s="103"/>
      <c r="D42" s="92" t="s">
        <v>76</v>
      </c>
      <c r="E42" s="64">
        <v>22000</v>
      </c>
      <c r="F42" s="5"/>
      <c r="G42" s="4"/>
    </row>
    <row r="43" spans="1:7" ht="21" customHeight="1">
      <c r="A43" s="67"/>
      <c r="B43" s="68"/>
      <c r="C43" s="104"/>
      <c r="D43" s="110" t="s">
        <v>10</v>
      </c>
      <c r="E43" s="52">
        <f>SUM(E41:E42)</f>
        <v>39000</v>
      </c>
      <c r="F43" s="5"/>
      <c r="G43" s="4"/>
    </row>
    <row r="44" spans="1:6" s="4" customFormat="1" ht="21" customHeight="1">
      <c r="A44" s="65" t="s">
        <v>12</v>
      </c>
      <c r="B44" s="34"/>
      <c r="C44" s="71"/>
      <c r="D44" s="66" t="s">
        <v>29</v>
      </c>
      <c r="E44" s="35">
        <v>1200</v>
      </c>
      <c r="F44" s="5"/>
    </row>
    <row r="45" spans="1:7" ht="21" customHeight="1">
      <c r="A45" s="63"/>
      <c r="B45" s="31"/>
      <c r="C45" s="50"/>
      <c r="D45" s="62" t="s">
        <v>30</v>
      </c>
      <c r="E45" s="32">
        <v>500</v>
      </c>
      <c r="F45" s="5"/>
      <c r="G45" s="4"/>
    </row>
    <row r="46" spans="1:7" ht="21" customHeight="1">
      <c r="A46" s="63"/>
      <c r="B46" s="31"/>
      <c r="C46" s="50"/>
      <c r="D46" s="62" t="s">
        <v>31</v>
      </c>
      <c r="E46" s="32">
        <v>460</v>
      </c>
      <c r="F46" s="5"/>
      <c r="G46" s="4"/>
    </row>
    <row r="47" spans="1:7" ht="21" customHeight="1">
      <c r="A47" s="63"/>
      <c r="B47" s="31"/>
      <c r="C47" s="50"/>
      <c r="D47" s="62" t="s">
        <v>72</v>
      </c>
      <c r="E47" s="32">
        <v>480</v>
      </c>
      <c r="F47" s="5"/>
      <c r="G47" s="4"/>
    </row>
    <row r="48" spans="1:7" ht="21" customHeight="1">
      <c r="A48" s="63"/>
      <c r="B48" s="31"/>
      <c r="C48" s="50"/>
      <c r="D48" s="68" t="s">
        <v>10</v>
      </c>
      <c r="E48" s="50">
        <f>SUM(E44:E47)</f>
        <v>2640</v>
      </c>
      <c r="F48" s="5"/>
      <c r="G48" s="4"/>
    </row>
    <row r="49" spans="1:6" s="4" customFormat="1" ht="21" customHeight="1">
      <c r="A49" s="65" t="s">
        <v>54</v>
      </c>
      <c r="B49" s="34"/>
      <c r="C49" s="71"/>
      <c r="D49" s="66" t="s">
        <v>55</v>
      </c>
      <c r="E49" s="35">
        <v>198</v>
      </c>
      <c r="F49" s="5"/>
    </row>
    <row r="50" spans="1:7" ht="21" customHeight="1">
      <c r="A50" s="63"/>
      <c r="B50" s="31"/>
      <c r="C50" s="50"/>
      <c r="D50" s="62" t="s">
        <v>56</v>
      </c>
      <c r="E50" s="32">
        <v>229</v>
      </c>
      <c r="F50" s="5"/>
      <c r="G50" s="4"/>
    </row>
    <row r="51" spans="1:7" ht="21" customHeight="1">
      <c r="A51" s="63"/>
      <c r="B51" s="31"/>
      <c r="C51" s="50"/>
      <c r="D51" s="62" t="s">
        <v>57</v>
      </c>
      <c r="E51" s="32">
        <v>353</v>
      </c>
      <c r="F51" s="5"/>
      <c r="G51" s="4"/>
    </row>
    <row r="52" spans="1:7" ht="21" customHeight="1">
      <c r="A52" s="63"/>
      <c r="B52" s="31"/>
      <c r="C52" s="50"/>
      <c r="D52" s="62" t="s">
        <v>58</v>
      </c>
      <c r="E52" s="32">
        <v>204</v>
      </c>
      <c r="F52" s="5"/>
      <c r="G52" s="4"/>
    </row>
    <row r="53" spans="1:7" ht="21" customHeight="1">
      <c r="A53" s="67"/>
      <c r="B53" s="33"/>
      <c r="C53" s="52"/>
      <c r="D53" s="68" t="s">
        <v>10</v>
      </c>
      <c r="E53" s="52">
        <f>SUM(E49:E52)</f>
        <v>984</v>
      </c>
      <c r="F53" s="5"/>
      <c r="G53" s="4"/>
    </row>
    <row r="54" spans="1:5" ht="15.75">
      <c r="A54" s="65" t="s">
        <v>59</v>
      </c>
      <c r="B54" s="34"/>
      <c r="C54" s="71"/>
      <c r="D54" s="66" t="s">
        <v>60</v>
      </c>
      <c r="E54" s="35"/>
    </row>
    <row r="55" spans="1:5" ht="15.75">
      <c r="A55" s="63"/>
      <c r="B55" s="31"/>
      <c r="C55" s="50"/>
      <c r="D55" s="62" t="s">
        <v>61</v>
      </c>
      <c r="E55" s="32"/>
    </row>
    <row r="56" spans="1:7" ht="15.75">
      <c r="A56" s="67"/>
      <c r="B56" s="33"/>
      <c r="C56" s="52"/>
      <c r="D56" s="68" t="s">
        <v>10</v>
      </c>
      <c r="E56" s="52">
        <v>899</v>
      </c>
      <c r="F56" s="5"/>
      <c r="G56" s="4"/>
    </row>
    <row r="57" spans="1:7" ht="15.75">
      <c r="A57" s="113" t="s">
        <v>62</v>
      </c>
      <c r="B57" s="111"/>
      <c r="C57" s="88"/>
      <c r="D57" s="89" t="s">
        <v>63</v>
      </c>
      <c r="E57" s="90">
        <v>1538</v>
      </c>
      <c r="F57" s="5"/>
      <c r="G57" s="4"/>
    </row>
    <row r="58" spans="1:7" ht="45.75" thickBot="1">
      <c r="A58" s="114" t="s">
        <v>64</v>
      </c>
      <c r="B58" s="112" t="s">
        <v>73</v>
      </c>
      <c r="C58" s="88">
        <v>12500</v>
      </c>
      <c r="D58" s="89" t="s">
        <v>65</v>
      </c>
      <c r="E58" s="90">
        <v>620</v>
      </c>
      <c r="F58" s="5"/>
      <c r="G58" s="4"/>
    </row>
    <row r="59" spans="1:7" ht="9.75" customHeight="1">
      <c r="A59" s="29"/>
      <c r="B59" s="30"/>
      <c r="C59" s="46"/>
      <c r="D59" s="106"/>
      <c r="E59" s="29"/>
      <c r="F59" s="5"/>
      <c r="G59" s="4"/>
    </row>
    <row r="60" spans="1:7" s="87" customFormat="1" ht="19.5">
      <c r="A60" s="98" t="s">
        <v>3</v>
      </c>
      <c r="B60" s="99"/>
      <c r="C60" s="100">
        <f>+C15+C20+C28+C31+C40+C43+C48+C53+C56+C57+C58</f>
        <v>63301</v>
      </c>
      <c r="D60" s="107"/>
      <c r="E60" s="109">
        <f>+E15+E20+E28+E31+E40+E43+E48+E53+E56+E57+E58</f>
        <v>520412</v>
      </c>
      <c r="F60" s="96"/>
      <c r="G60" s="97"/>
    </row>
    <row r="61" spans="1:7" ht="10.5" customHeight="1" thickBot="1">
      <c r="A61" s="41"/>
      <c r="B61" s="42"/>
      <c r="C61" s="48"/>
      <c r="D61" s="108"/>
      <c r="E61" s="41"/>
      <c r="F61" s="5"/>
      <c r="G61" s="4"/>
    </row>
    <row r="62" spans="1:7" ht="15.75">
      <c r="A62" s="3"/>
      <c r="B62" s="3"/>
      <c r="C62" s="3"/>
      <c r="D62" s="3"/>
      <c r="E62" s="3"/>
      <c r="F62" s="5"/>
      <c r="G62" s="4"/>
    </row>
    <row r="63" spans="6:7" ht="15.75">
      <c r="F63" s="5"/>
      <c r="G63" s="4"/>
    </row>
    <row r="64" spans="6:7" ht="15.75">
      <c r="F64" s="5"/>
      <c r="G64" s="4"/>
    </row>
    <row r="65" spans="6:7" ht="15.75">
      <c r="F65" s="5"/>
      <c r="G65" s="4"/>
    </row>
    <row r="66" spans="6:7" ht="15.75">
      <c r="F66" s="5"/>
      <c r="G66" s="4"/>
    </row>
    <row r="67" spans="6:7" ht="15.75">
      <c r="F67" s="5"/>
      <c r="G67" s="4"/>
    </row>
    <row r="68" spans="6:7" ht="15.75">
      <c r="F68" s="5"/>
      <c r="G68" s="4"/>
    </row>
    <row r="69" spans="1:7" ht="15.75">
      <c r="A69" s="3"/>
      <c r="B69" s="3"/>
      <c r="C69" s="3"/>
      <c r="D69" s="3"/>
      <c r="E69" s="3"/>
      <c r="F69" s="5"/>
      <c r="G69" s="4"/>
    </row>
    <row r="70" spans="1:7" ht="15.75">
      <c r="A70" s="3"/>
      <c r="B70" s="3"/>
      <c r="C70" s="3"/>
      <c r="D70" s="3"/>
      <c r="E70" s="3"/>
      <c r="F70" s="5"/>
      <c r="G70" s="4"/>
    </row>
    <row r="71" spans="1:7" ht="15.75">
      <c r="A71" s="4"/>
      <c r="B71" s="3"/>
      <c r="C71" s="3"/>
      <c r="D71" s="3"/>
      <c r="E71" s="3"/>
      <c r="F71" s="5"/>
      <c r="G71" s="4"/>
    </row>
    <row r="72" spans="1:7" ht="15.75">
      <c r="A72" s="3"/>
      <c r="B72" s="3"/>
      <c r="C72" s="3"/>
      <c r="D72" s="3"/>
      <c r="E72" s="3"/>
      <c r="F72" s="5"/>
      <c r="G72" s="4"/>
    </row>
    <row r="73" spans="2:7" ht="15.75">
      <c r="B73" s="3"/>
      <c r="C73" s="3"/>
      <c r="D73" s="3"/>
      <c r="E73" s="3"/>
      <c r="F73" s="5"/>
      <c r="G73" s="4"/>
    </row>
    <row r="74" spans="1:7" ht="15.75">
      <c r="A74" s="3"/>
      <c r="B74" s="3"/>
      <c r="C74" s="3"/>
      <c r="D74" s="3"/>
      <c r="E74" s="3"/>
      <c r="F74" s="5"/>
      <c r="G74" s="4"/>
    </row>
    <row r="75" spans="1:7" ht="15.75">
      <c r="A75" s="3"/>
      <c r="B75" s="3"/>
      <c r="C75" s="3"/>
      <c r="D75" s="3"/>
      <c r="E75" s="3"/>
      <c r="F75" s="5"/>
      <c r="G75" s="4"/>
    </row>
    <row r="76" spans="1:7" ht="15.75">
      <c r="A76" s="3"/>
      <c r="B76" s="3"/>
      <c r="C76" s="3"/>
      <c r="D76" s="3"/>
      <c r="E76" s="3"/>
      <c r="F76" s="5"/>
      <c r="G76" s="4"/>
    </row>
    <row r="77" spans="1:7" ht="15.75">
      <c r="A77" s="3"/>
      <c r="B77" s="3"/>
      <c r="C77" s="3"/>
      <c r="D77" s="3"/>
      <c r="E77" s="3"/>
      <c r="F77" s="5"/>
      <c r="G77" s="4"/>
    </row>
    <row r="78" spans="1:7" ht="15.75">
      <c r="A78" s="3"/>
      <c r="B78" s="3"/>
      <c r="C78" s="3"/>
      <c r="D78" s="3"/>
      <c r="E78" s="3"/>
      <c r="F78" s="5"/>
      <c r="G78" s="4"/>
    </row>
    <row r="79" spans="1:7" ht="15.75">
      <c r="A79" s="3"/>
      <c r="B79" s="3"/>
      <c r="C79" s="3"/>
      <c r="D79" s="3"/>
      <c r="E79" s="3"/>
      <c r="F79" s="5"/>
      <c r="G79" s="4"/>
    </row>
    <row r="80" spans="1:7" ht="15.75">
      <c r="A80" s="3"/>
      <c r="B80" s="3"/>
      <c r="C80" s="3"/>
      <c r="D80" s="3"/>
      <c r="E80" s="3"/>
      <c r="F80" s="5"/>
      <c r="G80" s="4"/>
    </row>
    <row r="81" spans="1:7" ht="15.75">
      <c r="A81" s="3"/>
      <c r="B81" s="3"/>
      <c r="C81" s="3"/>
      <c r="D81" s="3"/>
      <c r="E81" s="3"/>
      <c r="F81" s="5"/>
      <c r="G81" s="4"/>
    </row>
    <row r="82" spans="1:7" ht="15.75">
      <c r="A82" s="3"/>
      <c r="B82" s="3"/>
      <c r="C82" s="3"/>
      <c r="D82" s="3"/>
      <c r="E82" s="3"/>
      <c r="F82" s="5"/>
      <c r="G82" s="4"/>
    </row>
    <row r="83" spans="1:7" ht="15.75">
      <c r="A83" s="3"/>
      <c r="B83" s="3"/>
      <c r="C83" s="3"/>
      <c r="D83" s="3"/>
      <c r="E83" s="3"/>
      <c r="F83" s="5"/>
      <c r="G83" s="4"/>
    </row>
    <row r="84" spans="1:7" ht="15.75">
      <c r="A84" s="3"/>
      <c r="B84" s="3"/>
      <c r="C84" s="3"/>
      <c r="D84" s="3"/>
      <c r="E84" s="3"/>
      <c r="F84" s="5"/>
      <c r="G84" s="4"/>
    </row>
    <row r="85" spans="1:7" ht="15.75">
      <c r="A85" s="3"/>
      <c r="B85" s="3"/>
      <c r="C85" s="3"/>
      <c r="D85" s="3"/>
      <c r="E85" s="3"/>
      <c r="F85" s="5"/>
      <c r="G85" s="4"/>
    </row>
    <row r="86" spans="1:7" ht="15.75">
      <c r="A86" s="3"/>
      <c r="B86" s="3"/>
      <c r="C86" s="3"/>
      <c r="D86" s="3"/>
      <c r="E86" s="3"/>
      <c r="F86" s="5"/>
      <c r="G86" s="4"/>
    </row>
    <row r="87" spans="1:7" ht="15.75">
      <c r="A87" s="3"/>
      <c r="B87" s="3"/>
      <c r="C87" s="3"/>
      <c r="D87" s="3"/>
      <c r="E87" s="3"/>
      <c r="F87" s="5"/>
      <c r="G87" s="4"/>
    </row>
    <row r="88" spans="1:7" ht="15.75">
      <c r="A88" s="3"/>
      <c r="B88" s="3"/>
      <c r="C88" s="3"/>
      <c r="D88" s="3"/>
      <c r="E88" s="3"/>
      <c r="F88" s="5"/>
      <c r="G88" s="4"/>
    </row>
    <row r="89" spans="1:7" ht="15.75">
      <c r="A89" s="3"/>
      <c r="B89" s="3"/>
      <c r="C89" s="3"/>
      <c r="D89" s="3"/>
      <c r="E89" s="3"/>
      <c r="F89" s="5"/>
      <c r="G89" s="4"/>
    </row>
    <row r="90" spans="1:7" ht="15.75">
      <c r="A90" s="3"/>
      <c r="B90" s="3"/>
      <c r="C90" s="3"/>
      <c r="D90" s="3"/>
      <c r="E90" s="3"/>
      <c r="F90" s="5"/>
      <c r="G90" s="4"/>
    </row>
    <row r="91" spans="1:7" ht="15.75">
      <c r="A91" s="3"/>
      <c r="B91" s="3"/>
      <c r="C91" s="3"/>
      <c r="D91" s="3"/>
      <c r="E91" s="3"/>
      <c r="F91" s="5"/>
      <c r="G91" s="4"/>
    </row>
    <row r="92" spans="1:7" ht="15.75">
      <c r="A92" s="3"/>
      <c r="B92" s="3"/>
      <c r="C92" s="3"/>
      <c r="D92" s="3"/>
      <c r="E92" s="3"/>
      <c r="F92" s="5"/>
      <c r="G92" s="4"/>
    </row>
    <row r="93" spans="1:7" ht="15.75">
      <c r="A93" s="3"/>
      <c r="B93" s="3"/>
      <c r="C93" s="3"/>
      <c r="D93" s="3"/>
      <c r="E93" s="3"/>
      <c r="F93" s="5"/>
      <c r="G93" s="4"/>
    </row>
    <row r="94" spans="1:7" ht="15.75">
      <c r="A94" s="3"/>
      <c r="B94" s="3"/>
      <c r="C94" s="3"/>
      <c r="D94" s="3"/>
      <c r="E94" s="3"/>
      <c r="F94" s="5"/>
      <c r="G94" s="4"/>
    </row>
    <row r="95" spans="1:7" ht="15.75">
      <c r="A95" s="3"/>
      <c r="B95" s="3"/>
      <c r="C95" s="3"/>
      <c r="D95" s="3"/>
      <c r="E95" s="3"/>
      <c r="F95" s="5"/>
      <c r="G95" s="4"/>
    </row>
    <row r="96" spans="1:7" ht="15.75">
      <c r="A96" s="3"/>
      <c r="B96" s="3"/>
      <c r="C96" s="3"/>
      <c r="D96" s="3"/>
      <c r="E96" s="3"/>
      <c r="F96" s="5"/>
      <c r="G96" s="4"/>
    </row>
    <row r="97" spans="1:7" ht="15.75">
      <c r="A97" s="3"/>
      <c r="B97" s="3"/>
      <c r="C97" s="3"/>
      <c r="D97" s="3"/>
      <c r="E97" s="3"/>
      <c r="F97" s="5"/>
      <c r="G97" s="4"/>
    </row>
    <row r="98" spans="1:7" ht="15.75">
      <c r="A98" s="3"/>
      <c r="B98" s="3"/>
      <c r="C98" s="3"/>
      <c r="D98" s="3"/>
      <c r="E98" s="3"/>
      <c r="F98" s="5"/>
      <c r="G98" s="4"/>
    </row>
    <row r="99" spans="1:7" ht="15.75">
      <c r="A99" s="3"/>
      <c r="B99" s="3"/>
      <c r="C99" s="3"/>
      <c r="D99" s="3"/>
      <c r="E99" s="3"/>
      <c r="F99" s="5"/>
      <c r="G99" s="4"/>
    </row>
    <row r="100" spans="1:7" ht="15.75">
      <c r="A100" s="3"/>
      <c r="B100" s="3"/>
      <c r="C100" s="3"/>
      <c r="D100" s="3"/>
      <c r="E100" s="3"/>
      <c r="F100" s="5"/>
      <c r="G100" s="4"/>
    </row>
    <row r="101" spans="1:7" ht="15.75">
      <c r="A101" s="3"/>
      <c r="B101" s="3"/>
      <c r="C101" s="3"/>
      <c r="D101" s="3"/>
      <c r="E101" s="3"/>
      <c r="F101" s="5"/>
      <c r="G101" s="4"/>
    </row>
    <row r="102" spans="1:7" ht="15.75">
      <c r="A102" s="3"/>
      <c r="B102" s="3"/>
      <c r="C102" s="3"/>
      <c r="D102" s="3"/>
      <c r="E102" s="3"/>
      <c r="F102" s="5"/>
      <c r="G102" s="4"/>
    </row>
    <row r="103" spans="1:7" ht="15.75">
      <c r="A103" s="3"/>
      <c r="B103" s="3"/>
      <c r="C103" s="3"/>
      <c r="D103" s="3"/>
      <c r="E103" s="3"/>
      <c r="F103" s="5"/>
      <c r="G103" s="4"/>
    </row>
    <row r="104" spans="1:7" ht="15.75">
      <c r="A104" s="3"/>
      <c r="B104" s="3"/>
      <c r="C104" s="3"/>
      <c r="D104" s="3"/>
      <c r="E104" s="3"/>
      <c r="F104" s="5"/>
      <c r="G104" s="4"/>
    </row>
    <row r="105" spans="1:7" ht="15.75">
      <c r="A105" s="3"/>
      <c r="B105" s="3"/>
      <c r="C105" s="3"/>
      <c r="D105" s="3"/>
      <c r="E105" s="3"/>
      <c r="F105" s="5"/>
      <c r="G105" s="4"/>
    </row>
    <row r="106" spans="1:7" ht="15.75">
      <c r="A106" s="3"/>
      <c r="B106" s="3"/>
      <c r="C106" s="3"/>
      <c r="D106" s="3"/>
      <c r="E106" s="3"/>
      <c r="F106" s="5"/>
      <c r="G106" s="4"/>
    </row>
    <row r="107" spans="1:7" ht="15.75">
      <c r="A107" s="3"/>
      <c r="B107" s="3"/>
      <c r="C107" s="3"/>
      <c r="D107" s="3"/>
      <c r="E107" s="3"/>
      <c r="F107" s="5"/>
      <c r="G107" s="4"/>
    </row>
    <row r="108" spans="1:7" ht="15.75">
      <c r="A108" s="3"/>
      <c r="B108" s="3"/>
      <c r="C108" s="3"/>
      <c r="D108" s="3"/>
      <c r="E108" s="3"/>
      <c r="F108" s="5"/>
      <c r="G108" s="4"/>
    </row>
    <row r="109" spans="1:7" ht="15.75">
      <c r="A109" s="3"/>
      <c r="B109" s="3"/>
      <c r="C109" s="3"/>
      <c r="D109" s="3"/>
      <c r="E109" s="3"/>
      <c r="F109" s="5"/>
      <c r="G109" s="4"/>
    </row>
    <row r="110" spans="1:7" ht="15.75">
      <c r="A110" s="3"/>
      <c r="B110" s="3"/>
      <c r="C110" s="3"/>
      <c r="D110" s="3"/>
      <c r="E110" s="3"/>
      <c r="F110" s="5"/>
      <c r="G110" s="4"/>
    </row>
    <row r="111" spans="1:7" ht="15.75">
      <c r="A111" s="3"/>
      <c r="B111" s="3"/>
      <c r="C111" s="3"/>
      <c r="D111" s="3"/>
      <c r="E111" s="3"/>
      <c r="F111" s="5"/>
      <c r="G111" s="4"/>
    </row>
    <row r="112" spans="1:7" ht="15.75">
      <c r="A112" s="3"/>
      <c r="B112" s="6"/>
      <c r="C112" s="6"/>
      <c r="D112" s="6"/>
      <c r="E112" s="6"/>
      <c r="F112" s="5"/>
      <c r="G112" s="4"/>
    </row>
    <row r="113" spans="1:7" ht="15.75">
      <c r="A113" s="3"/>
      <c r="B113" s="6"/>
      <c r="C113" s="6"/>
      <c r="D113" s="6"/>
      <c r="E113" s="6"/>
      <c r="F113" s="5"/>
      <c r="G113" s="4"/>
    </row>
    <row r="114" spans="1:7" ht="15.75">
      <c r="A114" s="3"/>
      <c r="B114" s="6"/>
      <c r="C114" s="6"/>
      <c r="D114" s="6"/>
      <c r="E114" s="6"/>
      <c r="F114" s="9"/>
      <c r="G114" s="4"/>
    </row>
    <row r="115" spans="1:7" ht="15.75">
      <c r="A115" s="3"/>
      <c r="B115" s="6"/>
      <c r="C115" s="6"/>
      <c r="D115" s="6"/>
      <c r="E115" s="6"/>
      <c r="F115" s="9"/>
      <c r="G115" s="4"/>
    </row>
    <row r="116" spans="1:7" ht="15.75">
      <c r="A116" s="3"/>
      <c r="B116" s="6"/>
      <c r="C116" s="6"/>
      <c r="D116" s="6"/>
      <c r="E116" s="6"/>
      <c r="F116" s="9"/>
      <c r="G116" s="4"/>
    </row>
    <row r="117" spans="1:7" ht="15.75">
      <c r="A117" s="3"/>
      <c r="B117" s="6"/>
      <c r="C117" s="6"/>
      <c r="D117" s="6"/>
      <c r="E117" s="6"/>
      <c r="F117" s="9"/>
      <c r="G117" s="4"/>
    </row>
    <row r="118" spans="1:7" ht="15.75">
      <c r="A118" s="3"/>
      <c r="B118" s="3"/>
      <c r="C118" s="3"/>
      <c r="D118" s="3"/>
      <c r="E118" s="3"/>
      <c r="F118" s="9"/>
      <c r="G118" s="4"/>
    </row>
    <row r="119" spans="1:7" ht="15.75">
      <c r="A119" s="3"/>
      <c r="B119" s="3"/>
      <c r="C119" s="3"/>
      <c r="D119" s="3"/>
      <c r="E119" s="3"/>
      <c r="F119" s="9"/>
      <c r="G119" s="4"/>
    </row>
    <row r="120" spans="1:7" ht="15.75">
      <c r="A120" s="3"/>
      <c r="B120" s="3"/>
      <c r="C120" s="3"/>
      <c r="D120" s="3"/>
      <c r="E120" s="3"/>
      <c r="F120" s="5"/>
      <c r="G120" s="4"/>
    </row>
    <row r="121" spans="1:7" ht="15.75">
      <c r="A121" s="3"/>
      <c r="B121" s="3"/>
      <c r="C121" s="3"/>
      <c r="D121" s="3"/>
      <c r="E121" s="3"/>
      <c r="F121" s="5"/>
      <c r="G121" s="4"/>
    </row>
    <row r="122" spans="1:7" ht="15.75">
      <c r="A122" s="3"/>
      <c r="B122" s="3"/>
      <c r="C122" s="3"/>
      <c r="D122" s="3"/>
      <c r="E122" s="3"/>
      <c r="F122" s="5"/>
      <c r="G122" s="4"/>
    </row>
    <row r="123" spans="1:7" ht="15.75">
      <c r="A123" s="3"/>
      <c r="B123" s="3"/>
      <c r="C123" s="3"/>
      <c r="D123" s="3"/>
      <c r="E123" s="3"/>
      <c r="F123" s="5"/>
      <c r="G123" s="4"/>
    </row>
    <row r="124" spans="1:7" ht="15.75">
      <c r="A124" s="3"/>
      <c r="B124" s="3"/>
      <c r="C124" s="3"/>
      <c r="D124" s="3"/>
      <c r="E124" s="3"/>
      <c r="F124" s="5"/>
      <c r="G124" s="4"/>
    </row>
    <row r="125" spans="1:7" ht="15.75">
      <c r="A125" s="3"/>
      <c r="B125" s="3"/>
      <c r="C125" s="3"/>
      <c r="D125" s="3"/>
      <c r="E125" s="3"/>
      <c r="F125" s="5"/>
      <c r="G125" s="4"/>
    </row>
    <row r="126" spans="1:7" ht="15.75">
      <c r="A126" s="3"/>
      <c r="B126" s="3"/>
      <c r="C126" s="3"/>
      <c r="D126" s="3"/>
      <c r="E126" s="3"/>
      <c r="F126" s="5"/>
      <c r="G126" s="4"/>
    </row>
    <row r="127" spans="1:7" ht="15.75">
      <c r="A127" s="3"/>
      <c r="B127" s="3"/>
      <c r="C127" s="3"/>
      <c r="D127" s="3"/>
      <c r="E127" s="3"/>
      <c r="F127" s="5"/>
      <c r="G127" s="4"/>
    </row>
    <row r="128" spans="6:7" ht="15.75">
      <c r="F128" s="5"/>
      <c r="G128" s="4"/>
    </row>
    <row r="129" spans="6:7" ht="15.75">
      <c r="F129" s="5"/>
      <c r="G129" s="4"/>
    </row>
    <row r="130" spans="1:7" ht="15.75">
      <c r="A130" s="3"/>
      <c r="B130" s="3"/>
      <c r="C130" s="3"/>
      <c r="D130" s="3"/>
      <c r="E130" s="3"/>
      <c r="F130" s="5"/>
      <c r="G130" s="4"/>
    </row>
    <row r="131" spans="1:7" ht="15.75">
      <c r="A131" s="3"/>
      <c r="B131" s="3"/>
      <c r="C131" s="3"/>
      <c r="D131" s="3"/>
      <c r="E131" s="3"/>
      <c r="F131" s="5"/>
      <c r="G131" s="4"/>
    </row>
    <row r="132" spans="1:7" ht="15.75">
      <c r="A132" s="3"/>
      <c r="B132" s="3"/>
      <c r="C132" s="3"/>
      <c r="D132" s="3"/>
      <c r="E132" s="3"/>
      <c r="F132" s="5"/>
      <c r="G132" s="4"/>
    </row>
    <row r="133" spans="1:7" ht="15.75">
      <c r="A133" s="3"/>
      <c r="B133" s="3"/>
      <c r="C133" s="3"/>
      <c r="D133" s="3"/>
      <c r="E133" s="3"/>
      <c r="F133" s="5"/>
      <c r="G133" s="4"/>
    </row>
    <row r="134" spans="1:7" ht="15.75">
      <c r="A134" s="3"/>
      <c r="B134" s="3"/>
      <c r="C134" s="3"/>
      <c r="D134" s="3"/>
      <c r="E134" s="3"/>
      <c r="F134" s="5"/>
      <c r="G134" s="4"/>
    </row>
    <row r="135" spans="1:7" ht="15.75">
      <c r="A135" s="3"/>
      <c r="B135" s="3"/>
      <c r="C135" s="3"/>
      <c r="D135" s="3"/>
      <c r="E135" s="3"/>
      <c r="F135" s="5"/>
      <c r="G135" s="4"/>
    </row>
    <row r="136" spans="1:7" ht="15.75">
      <c r="A136" s="3"/>
      <c r="B136" s="3"/>
      <c r="C136" s="3"/>
      <c r="D136" s="3"/>
      <c r="E136" s="3"/>
      <c r="F136" s="5"/>
      <c r="G136" s="4"/>
    </row>
    <row r="137" spans="1:7" ht="15.75">
      <c r="A137" s="3"/>
      <c r="B137" s="3"/>
      <c r="C137" s="3"/>
      <c r="D137" s="3"/>
      <c r="E137" s="3"/>
      <c r="F137" s="5"/>
      <c r="G137" s="4"/>
    </row>
    <row r="138" spans="1:7" ht="15.75">
      <c r="A138" s="3"/>
      <c r="B138" s="3"/>
      <c r="C138" s="3"/>
      <c r="D138" s="3"/>
      <c r="E138" s="3"/>
      <c r="F138" s="5"/>
      <c r="G138" s="4"/>
    </row>
    <row r="139" spans="1:7" ht="15.75">
      <c r="A139" s="3"/>
      <c r="B139" s="3"/>
      <c r="C139" s="3"/>
      <c r="D139" s="3"/>
      <c r="E139" s="3"/>
      <c r="F139" s="5"/>
      <c r="G139" s="4"/>
    </row>
    <row r="140" spans="1:7" ht="15.75">
      <c r="A140" s="3"/>
      <c r="B140" s="3"/>
      <c r="C140" s="3"/>
      <c r="D140" s="3"/>
      <c r="E140" s="3"/>
      <c r="F140" s="5"/>
      <c r="G140" s="4"/>
    </row>
    <row r="141" spans="1:7" ht="15.75">
      <c r="A141" s="3"/>
      <c r="B141" s="3"/>
      <c r="C141" s="3"/>
      <c r="D141" s="3"/>
      <c r="E141" s="3"/>
      <c r="F141" s="5"/>
      <c r="G141" s="4"/>
    </row>
    <row r="142" spans="1:7" ht="15.75">
      <c r="A142" s="3"/>
      <c r="B142" s="3"/>
      <c r="C142" s="3"/>
      <c r="D142" s="3"/>
      <c r="E142" s="3"/>
      <c r="F142" s="5"/>
      <c r="G142" s="4"/>
    </row>
    <row r="143" spans="1:7" ht="15.75">
      <c r="A143" s="3"/>
      <c r="B143" s="3"/>
      <c r="C143" s="3"/>
      <c r="D143" s="3"/>
      <c r="E143" s="3"/>
      <c r="F143" s="5"/>
      <c r="G143" s="4"/>
    </row>
    <row r="144" spans="1:7" ht="15.75">
      <c r="A144" s="3"/>
      <c r="B144" s="3"/>
      <c r="C144" s="3"/>
      <c r="D144" s="3"/>
      <c r="E144" s="3"/>
      <c r="F144" s="5"/>
      <c r="G144" s="4"/>
    </row>
    <row r="145" spans="1:7" ht="15.75">
      <c r="A145" s="3"/>
      <c r="B145" s="3"/>
      <c r="C145" s="3"/>
      <c r="D145" s="3"/>
      <c r="E145" s="3"/>
      <c r="F145" s="5"/>
      <c r="G145" s="4"/>
    </row>
    <row r="146" spans="1:7" ht="15.75">
      <c r="A146" s="3"/>
      <c r="B146" s="3"/>
      <c r="C146" s="3"/>
      <c r="D146" s="3"/>
      <c r="E146" s="3"/>
      <c r="F146" s="5"/>
      <c r="G146" s="4"/>
    </row>
    <row r="147" spans="1:7" ht="12.75" customHeight="1">
      <c r="A147" s="3"/>
      <c r="B147" s="3"/>
      <c r="C147" s="3"/>
      <c r="D147" s="3"/>
      <c r="E147" s="3"/>
      <c r="F147" s="5"/>
      <c r="G147" s="4"/>
    </row>
    <row r="148" spans="1:7" ht="15.75">
      <c r="A148" s="3"/>
      <c r="B148" s="3"/>
      <c r="C148" s="3"/>
      <c r="D148" s="3"/>
      <c r="E148" s="3"/>
      <c r="F148" s="5"/>
      <c r="G148" s="4"/>
    </row>
    <row r="149" spans="1:7" ht="15.75">
      <c r="A149" s="3"/>
      <c r="B149" s="3"/>
      <c r="C149" s="3"/>
      <c r="D149" s="3"/>
      <c r="E149" s="3"/>
      <c r="F149" s="5"/>
      <c r="G149" s="4"/>
    </row>
    <row r="150" spans="1:7" ht="15" customHeight="1">
      <c r="A150" s="3"/>
      <c r="B150" s="3"/>
      <c r="C150" s="3"/>
      <c r="D150" s="3"/>
      <c r="E150" s="3"/>
      <c r="F150" s="5"/>
      <c r="G150" s="4"/>
    </row>
    <row r="151" spans="1:7" ht="15.75">
      <c r="A151" s="3"/>
      <c r="B151" s="3"/>
      <c r="C151" s="3"/>
      <c r="D151" s="3"/>
      <c r="E151" s="3"/>
      <c r="F151" s="5"/>
      <c r="G151" s="4"/>
    </row>
    <row r="152" spans="1:7" ht="15.75">
      <c r="A152" s="3"/>
      <c r="B152" s="3"/>
      <c r="C152" s="3"/>
      <c r="D152" s="3"/>
      <c r="E152" s="3"/>
      <c r="F152" s="5"/>
      <c r="G152" s="4"/>
    </row>
    <row r="153" spans="1:7" ht="15.75">
      <c r="A153" s="3"/>
      <c r="B153" s="3"/>
      <c r="C153" s="3"/>
      <c r="D153" s="3"/>
      <c r="E153" s="3"/>
      <c r="F153" s="5"/>
      <c r="G153" s="4"/>
    </row>
    <row r="154" spans="1:7" ht="15.75">
      <c r="A154" s="3"/>
      <c r="B154" s="3"/>
      <c r="C154" s="3"/>
      <c r="D154" s="3"/>
      <c r="E154" s="3"/>
      <c r="F154" s="5"/>
      <c r="G154" s="4"/>
    </row>
    <row r="155" spans="1:7" ht="15.75">
      <c r="A155" s="3"/>
      <c r="B155" s="3"/>
      <c r="C155" s="3"/>
      <c r="D155" s="3"/>
      <c r="E155" s="3"/>
      <c r="F155" s="5"/>
      <c r="G155" s="4"/>
    </row>
    <row r="156" spans="1:7" ht="15.75">
      <c r="A156" s="3"/>
      <c r="B156" s="3"/>
      <c r="C156" s="3"/>
      <c r="D156" s="3"/>
      <c r="E156" s="3"/>
      <c r="F156" s="5"/>
      <c r="G156" s="4"/>
    </row>
    <row r="157" spans="1:7" ht="15.75">
      <c r="A157" s="3"/>
      <c r="B157" s="3"/>
      <c r="C157" s="3"/>
      <c r="D157" s="3"/>
      <c r="E157" s="3"/>
      <c r="F157" s="5"/>
      <c r="G157" s="4"/>
    </row>
    <row r="158" spans="1:7" ht="15.75">
      <c r="A158" s="3"/>
      <c r="B158" s="3"/>
      <c r="C158" s="3"/>
      <c r="D158" s="3"/>
      <c r="E158" s="3"/>
      <c r="F158" s="5"/>
      <c r="G158" s="4"/>
    </row>
    <row r="159" spans="1:7" ht="15.75">
      <c r="A159" s="3"/>
      <c r="B159" s="3"/>
      <c r="C159" s="3"/>
      <c r="D159" s="3"/>
      <c r="E159" s="3"/>
      <c r="F159" s="5"/>
      <c r="G159" s="4"/>
    </row>
    <row r="160" spans="1:7" ht="15.75">
      <c r="A160" s="3"/>
      <c r="B160" s="3"/>
      <c r="C160" s="3"/>
      <c r="D160" s="3"/>
      <c r="E160" s="3"/>
      <c r="F160" s="5"/>
      <c r="G160" s="4"/>
    </row>
    <row r="161" spans="1:7" ht="15.75">
      <c r="A161" s="3"/>
      <c r="B161" s="3"/>
      <c r="C161" s="3"/>
      <c r="D161" s="3"/>
      <c r="E161" s="3"/>
      <c r="F161" s="5"/>
      <c r="G161" s="4"/>
    </row>
    <row r="162" spans="1:7" ht="15.75">
      <c r="A162" s="3"/>
      <c r="B162" s="3"/>
      <c r="C162" s="3"/>
      <c r="D162" s="3"/>
      <c r="E162" s="3"/>
      <c r="F162" s="5"/>
      <c r="G162" s="4"/>
    </row>
    <row r="163" spans="1:7" ht="15.75">
      <c r="A163" s="3"/>
      <c r="B163" s="3"/>
      <c r="C163" s="3"/>
      <c r="D163" s="3"/>
      <c r="E163" s="3"/>
      <c r="F163" s="5"/>
      <c r="G163" s="4"/>
    </row>
    <row r="164" spans="1:7" ht="15.75">
      <c r="A164" s="3"/>
      <c r="B164" s="3"/>
      <c r="C164" s="3"/>
      <c r="D164" s="3"/>
      <c r="E164" s="3"/>
      <c r="F164" s="5"/>
      <c r="G164" s="4"/>
    </row>
    <row r="165" spans="1:7" ht="15.75">
      <c r="A165" s="3"/>
      <c r="B165" s="3"/>
      <c r="C165" s="3"/>
      <c r="D165" s="3"/>
      <c r="E165" s="3"/>
      <c r="F165" s="5"/>
      <c r="G165" s="4"/>
    </row>
    <row r="166" spans="1:7" ht="15.75">
      <c r="A166" s="3"/>
      <c r="B166" s="3"/>
      <c r="C166" s="3"/>
      <c r="D166" s="3"/>
      <c r="E166" s="3"/>
      <c r="F166" s="5"/>
      <c r="G166" s="4"/>
    </row>
    <row r="167" spans="1:7" ht="15.75">
      <c r="A167" s="3"/>
      <c r="B167" s="3"/>
      <c r="C167" s="3"/>
      <c r="D167" s="3"/>
      <c r="E167" s="3"/>
      <c r="F167" s="5"/>
      <c r="G167" s="4"/>
    </row>
    <row r="168" spans="1:7" ht="15.75">
      <c r="A168" s="3"/>
      <c r="B168" s="3"/>
      <c r="C168" s="3"/>
      <c r="D168" s="3"/>
      <c r="E168" s="3"/>
      <c r="F168" s="5"/>
      <c r="G168" s="4"/>
    </row>
    <row r="169" spans="1:7" ht="15.75">
      <c r="A169" s="3"/>
      <c r="B169" s="3"/>
      <c r="C169" s="3"/>
      <c r="D169" s="3"/>
      <c r="E169" s="3"/>
      <c r="F169" s="5"/>
      <c r="G169" s="4"/>
    </row>
    <row r="170" spans="1:7" ht="15.75">
      <c r="A170" s="3"/>
      <c r="B170" s="3"/>
      <c r="C170" s="3"/>
      <c r="D170" s="3"/>
      <c r="E170" s="3"/>
      <c r="F170" s="5"/>
      <c r="G170" s="4"/>
    </row>
    <row r="171" spans="1:7" ht="15.75">
      <c r="A171" s="3"/>
      <c r="B171" s="3"/>
      <c r="C171" s="3"/>
      <c r="D171" s="3"/>
      <c r="E171" s="3"/>
      <c r="F171" s="5"/>
      <c r="G171" s="4"/>
    </row>
    <row r="172" spans="1:7" ht="15.75">
      <c r="A172" s="3"/>
      <c r="B172" s="3"/>
      <c r="C172" s="3"/>
      <c r="D172" s="3"/>
      <c r="E172" s="3"/>
      <c r="F172" s="5"/>
      <c r="G172" s="4"/>
    </row>
    <row r="173" spans="1:7" ht="15.75">
      <c r="A173" s="3"/>
      <c r="B173" s="3"/>
      <c r="C173" s="3"/>
      <c r="D173" s="3"/>
      <c r="E173" s="3"/>
      <c r="F173" s="5"/>
      <c r="G173" s="4"/>
    </row>
    <row r="174" spans="1:7" ht="15.75">
      <c r="A174" s="3"/>
      <c r="B174" s="3"/>
      <c r="C174" s="3"/>
      <c r="D174" s="3"/>
      <c r="E174" s="3"/>
      <c r="F174" s="5"/>
      <c r="G174" s="4"/>
    </row>
    <row r="175" spans="1:7" ht="15.75">
      <c r="A175" s="3"/>
      <c r="B175" s="3"/>
      <c r="C175" s="3"/>
      <c r="D175" s="3"/>
      <c r="E175" s="3"/>
      <c r="F175" s="5"/>
      <c r="G175" s="4"/>
    </row>
    <row r="176" spans="1:7" ht="15.75">
      <c r="A176" s="3"/>
      <c r="B176" s="3"/>
      <c r="C176" s="3"/>
      <c r="D176" s="3"/>
      <c r="E176" s="3"/>
      <c r="F176" s="5"/>
      <c r="G176" s="4"/>
    </row>
    <row r="177" spans="1:7" ht="15.75">
      <c r="A177" s="3"/>
      <c r="B177" s="3"/>
      <c r="C177" s="3"/>
      <c r="D177" s="3"/>
      <c r="E177" s="3"/>
      <c r="F177" s="5"/>
      <c r="G177" s="4"/>
    </row>
    <row r="178" spans="1:7" ht="15.75">
      <c r="A178" s="3"/>
      <c r="B178" s="3"/>
      <c r="C178" s="3"/>
      <c r="D178" s="3"/>
      <c r="E178" s="3"/>
      <c r="F178" s="5"/>
      <c r="G178" s="4"/>
    </row>
    <row r="179" spans="1:7" ht="15.75">
      <c r="A179" s="3"/>
      <c r="B179" s="3"/>
      <c r="C179" s="3"/>
      <c r="D179" s="3"/>
      <c r="E179" s="3"/>
      <c r="F179" s="5"/>
      <c r="G179" s="4"/>
    </row>
    <row r="180" spans="1:7" ht="15.75">
      <c r="A180" s="3"/>
      <c r="B180" s="3"/>
      <c r="C180" s="3"/>
      <c r="D180" s="3"/>
      <c r="E180" s="3"/>
      <c r="F180" s="5"/>
      <c r="G180" s="4"/>
    </row>
    <row r="181" spans="1:7" ht="15.75">
      <c r="A181" s="3"/>
      <c r="B181" s="3"/>
      <c r="C181" s="3"/>
      <c r="D181" s="3"/>
      <c r="E181" s="3"/>
      <c r="F181" s="5"/>
      <c r="G181" s="4"/>
    </row>
    <row r="182" spans="1:7" ht="15.75">
      <c r="A182" s="3"/>
      <c r="B182" s="3"/>
      <c r="C182" s="3"/>
      <c r="D182" s="3"/>
      <c r="E182" s="3"/>
      <c r="F182" s="5"/>
      <c r="G182" s="4"/>
    </row>
    <row r="183" spans="1:7" ht="15.75">
      <c r="A183" s="3"/>
      <c r="B183" s="3"/>
      <c r="C183" s="3"/>
      <c r="D183" s="3"/>
      <c r="E183" s="3"/>
      <c r="F183" s="5"/>
      <c r="G183" s="4"/>
    </row>
    <row r="184" spans="1:7" ht="15.75">
      <c r="A184" s="3"/>
      <c r="B184" s="3"/>
      <c r="C184" s="3"/>
      <c r="D184" s="3"/>
      <c r="E184" s="3"/>
      <c r="F184" s="5"/>
      <c r="G184" s="4"/>
    </row>
    <row r="185" spans="1:7" ht="15.75">
      <c r="A185" s="3"/>
      <c r="B185" s="3"/>
      <c r="C185" s="3"/>
      <c r="D185" s="3"/>
      <c r="E185" s="3"/>
      <c r="F185" s="5"/>
      <c r="G185" s="4"/>
    </row>
    <row r="186" spans="1:7" ht="15.75">
      <c r="A186" s="3"/>
      <c r="B186" s="3"/>
      <c r="C186" s="3"/>
      <c r="D186" s="3"/>
      <c r="E186" s="3"/>
      <c r="F186" s="5"/>
      <c r="G186" s="4"/>
    </row>
    <row r="187" spans="1:7" ht="15.75">
      <c r="A187" s="3"/>
      <c r="B187" s="3"/>
      <c r="C187" s="3"/>
      <c r="D187" s="3"/>
      <c r="E187" s="3"/>
      <c r="F187" s="5"/>
      <c r="G187" s="4"/>
    </row>
    <row r="188" spans="1:6" ht="15.75">
      <c r="A188" s="3"/>
      <c r="B188" s="3"/>
      <c r="C188" s="3"/>
      <c r="D188" s="3"/>
      <c r="E188" s="3"/>
      <c r="F188" s="5"/>
    </row>
    <row r="189" spans="1:6" ht="15.75">
      <c r="A189" s="3"/>
      <c r="B189" s="3"/>
      <c r="C189" s="3"/>
      <c r="D189" s="3"/>
      <c r="E189" s="3"/>
      <c r="F189" s="5"/>
    </row>
    <row r="190" spans="1:6" ht="15.75">
      <c r="A190" s="3"/>
      <c r="B190" s="3"/>
      <c r="C190" s="3"/>
      <c r="D190" s="3"/>
      <c r="E190" s="3"/>
      <c r="F190" s="5"/>
    </row>
    <row r="191" spans="1:6" ht="15.75">
      <c r="A191" s="3"/>
      <c r="B191" s="3"/>
      <c r="C191" s="3"/>
      <c r="D191" s="3"/>
      <c r="E191" s="3"/>
      <c r="F191" s="5"/>
    </row>
    <row r="192" spans="1:6" ht="15.75">
      <c r="A192" s="3"/>
      <c r="B192" s="3"/>
      <c r="C192" s="3"/>
      <c r="D192" s="3"/>
      <c r="E192" s="3"/>
      <c r="F192" s="5"/>
    </row>
    <row r="193" spans="1:6" ht="15.75">
      <c r="A193" s="3"/>
      <c r="B193" s="3"/>
      <c r="C193" s="3"/>
      <c r="D193" s="3"/>
      <c r="E193" s="3"/>
      <c r="F193" s="5"/>
    </row>
    <row r="194" spans="1:6" ht="15.75">
      <c r="A194" s="3"/>
      <c r="B194" s="3"/>
      <c r="C194" s="3"/>
      <c r="D194" s="3"/>
      <c r="E194" s="3"/>
      <c r="F194" s="5"/>
    </row>
    <row r="195" spans="1:6" ht="15.75">
      <c r="A195" s="3"/>
      <c r="B195" s="3"/>
      <c r="C195" s="3"/>
      <c r="D195" s="3"/>
      <c r="E195" s="3"/>
      <c r="F195" s="5"/>
    </row>
    <row r="196" spans="1:6" ht="15.75">
      <c r="A196" s="3"/>
      <c r="B196" s="3"/>
      <c r="C196" s="3"/>
      <c r="D196" s="3"/>
      <c r="E196" s="3"/>
      <c r="F196" s="5"/>
    </row>
    <row r="197" spans="1:6" ht="15.75">
      <c r="A197" s="3"/>
      <c r="B197" s="3"/>
      <c r="C197" s="3"/>
      <c r="D197" s="3"/>
      <c r="E197" s="3"/>
      <c r="F197" s="5"/>
    </row>
    <row r="198" spans="1:6" ht="15.75">
      <c r="A198" s="3"/>
      <c r="B198" s="3"/>
      <c r="C198" s="3"/>
      <c r="D198" s="3"/>
      <c r="E198" s="3"/>
      <c r="F198" s="5"/>
    </row>
    <row r="199" spans="1:6" ht="15.75">
      <c r="A199" s="3"/>
      <c r="B199" s="3"/>
      <c r="C199" s="3"/>
      <c r="D199" s="3"/>
      <c r="E199" s="3"/>
      <c r="F199" s="5"/>
    </row>
    <row r="200" spans="1:6" ht="15.75">
      <c r="A200" s="3"/>
      <c r="B200" s="3"/>
      <c r="C200" s="3"/>
      <c r="D200" s="3"/>
      <c r="E200" s="3"/>
      <c r="F200" s="5"/>
    </row>
    <row r="201" spans="1:6" ht="15.75">
      <c r="A201" s="3"/>
      <c r="B201" s="3"/>
      <c r="C201" s="3"/>
      <c r="D201" s="3"/>
      <c r="E201" s="3"/>
      <c r="F201" s="5"/>
    </row>
    <row r="202" spans="1:6" ht="15.75">
      <c r="A202" s="3"/>
      <c r="B202" s="3"/>
      <c r="C202" s="3"/>
      <c r="D202" s="3"/>
      <c r="E202" s="3"/>
      <c r="F202" s="5"/>
    </row>
    <row r="203" spans="1:6" ht="15.75">
      <c r="A203" s="3"/>
      <c r="B203" s="3"/>
      <c r="C203" s="3"/>
      <c r="D203" s="3"/>
      <c r="E203" s="3"/>
      <c r="F203" s="5"/>
    </row>
    <row r="204" spans="1:6" ht="15.75">
      <c r="A204" s="3"/>
      <c r="B204" s="3"/>
      <c r="C204" s="3"/>
      <c r="D204" s="3"/>
      <c r="E204" s="3"/>
      <c r="F204" s="5"/>
    </row>
    <row r="205" spans="1:6" ht="15.75">
      <c r="A205" s="3"/>
      <c r="B205" s="3"/>
      <c r="C205" s="3"/>
      <c r="D205" s="3"/>
      <c r="E205" s="3"/>
      <c r="F205" s="5"/>
    </row>
    <row r="206" spans="1:6" ht="15.75">
      <c r="A206" s="3"/>
      <c r="B206" s="3"/>
      <c r="C206" s="3"/>
      <c r="D206" s="3"/>
      <c r="E206" s="3"/>
      <c r="F206" s="5"/>
    </row>
    <row r="207" spans="1:6" ht="15.75">
      <c r="A207" s="3"/>
      <c r="B207" s="3"/>
      <c r="C207" s="3"/>
      <c r="D207" s="3"/>
      <c r="E207" s="3"/>
      <c r="F207" s="5"/>
    </row>
    <row r="208" spans="1:6" ht="15.75">
      <c r="A208" s="3"/>
      <c r="B208" s="3"/>
      <c r="C208" s="3"/>
      <c r="D208" s="3"/>
      <c r="E208" s="3"/>
      <c r="F208" s="5"/>
    </row>
    <row r="209" spans="1:6" ht="14.25" customHeight="1">
      <c r="A209" s="3"/>
      <c r="B209" s="3"/>
      <c r="C209" s="3"/>
      <c r="D209" s="3"/>
      <c r="E209" s="3"/>
      <c r="F209" s="5"/>
    </row>
    <row r="210" spans="1:6" ht="15.75">
      <c r="A210" s="3"/>
      <c r="B210" s="3"/>
      <c r="C210" s="3"/>
      <c r="D210" s="3"/>
      <c r="E210" s="3"/>
      <c r="F210" s="5"/>
    </row>
    <row r="211" spans="1:6" ht="15.75">
      <c r="A211" s="3"/>
      <c r="B211" s="3"/>
      <c r="C211" s="3"/>
      <c r="D211" s="3"/>
      <c r="E211" s="3"/>
      <c r="F211" s="5"/>
    </row>
    <row r="212" spans="1:6" ht="15.75">
      <c r="A212" s="3"/>
      <c r="B212" s="3"/>
      <c r="C212" s="3"/>
      <c r="D212" s="3"/>
      <c r="E212" s="3"/>
      <c r="F212" s="5"/>
    </row>
    <row r="213" spans="1:6" ht="15.75">
      <c r="A213" s="3"/>
      <c r="B213" s="3"/>
      <c r="C213" s="3"/>
      <c r="D213" s="3"/>
      <c r="E213" s="3"/>
      <c r="F213" s="5"/>
    </row>
    <row r="214" spans="1:6" ht="15.75">
      <c r="A214" s="3"/>
      <c r="B214" s="3"/>
      <c r="C214" s="3"/>
      <c r="D214" s="3"/>
      <c r="E214" s="3"/>
      <c r="F214" s="5"/>
    </row>
    <row r="215" spans="1:6" ht="12.75" customHeight="1">
      <c r="A215" s="3"/>
      <c r="B215" s="3"/>
      <c r="C215" s="3"/>
      <c r="D215" s="3"/>
      <c r="E215" s="3"/>
      <c r="F215" s="5"/>
    </row>
    <row r="216" spans="1:6" ht="15" customHeight="1">
      <c r="A216" s="3"/>
      <c r="B216" s="3"/>
      <c r="C216" s="3"/>
      <c r="D216" s="3"/>
      <c r="E216" s="3"/>
      <c r="F216" s="5"/>
    </row>
    <row r="217" spans="1:6" ht="15" customHeight="1">
      <c r="A217" s="3"/>
      <c r="B217" s="3"/>
      <c r="C217" s="3"/>
      <c r="D217" s="3"/>
      <c r="E217" s="3"/>
      <c r="F217" s="5"/>
    </row>
    <row r="218" spans="1:6" ht="7.5" customHeight="1">
      <c r="A218" s="3"/>
      <c r="B218" s="3"/>
      <c r="C218" s="3"/>
      <c r="D218" s="3"/>
      <c r="E218" s="3"/>
      <c r="F218" s="5"/>
    </row>
    <row r="219" spans="1:6" ht="15.75">
      <c r="A219" s="7"/>
      <c r="B219" s="3"/>
      <c r="C219" s="3"/>
      <c r="D219" s="3"/>
      <c r="E219" s="3"/>
      <c r="F219" s="8"/>
    </row>
    <row r="220" spans="1:6" ht="9" customHeight="1">
      <c r="A220" s="4"/>
      <c r="B220" s="4"/>
      <c r="C220" s="4"/>
      <c r="D220" s="4"/>
      <c r="E220" s="4"/>
      <c r="F220" s="4"/>
    </row>
    <row r="223" ht="15.75">
      <c r="G223" s="4"/>
    </row>
    <row r="225" spans="1:7" ht="15.75">
      <c r="A225" s="3"/>
      <c r="B225" s="3"/>
      <c r="C225" s="3"/>
      <c r="D225" s="3"/>
      <c r="E225" s="3"/>
      <c r="F225" s="5"/>
      <c r="G225" s="4"/>
    </row>
    <row r="226" spans="1:7" ht="15.75">
      <c r="A226" s="3"/>
      <c r="B226" s="3"/>
      <c r="C226" s="3"/>
      <c r="D226" s="3"/>
      <c r="E226" s="3"/>
      <c r="F226" s="5"/>
      <c r="G226" s="4"/>
    </row>
    <row r="227" spans="1:7" ht="15.75">
      <c r="A227" s="3"/>
      <c r="B227" s="3"/>
      <c r="C227" s="3"/>
      <c r="D227" s="3"/>
      <c r="E227" s="3"/>
      <c r="F227" s="5"/>
      <c r="G227" s="4"/>
    </row>
    <row r="228" spans="1:7" ht="15.75">
      <c r="A228" s="3"/>
      <c r="B228" s="3"/>
      <c r="C228" s="3"/>
      <c r="D228" s="3"/>
      <c r="E228" s="3"/>
      <c r="F228" s="5"/>
      <c r="G228" s="4"/>
    </row>
    <row r="229" spans="1:7" ht="15.75">
      <c r="A229" s="3"/>
      <c r="B229" s="3"/>
      <c r="C229" s="3"/>
      <c r="D229" s="3"/>
      <c r="E229" s="3"/>
      <c r="F229" s="5"/>
      <c r="G229" s="4"/>
    </row>
    <row r="230" spans="1:7" ht="15.75">
      <c r="A230" s="3"/>
      <c r="B230" s="3"/>
      <c r="C230" s="3"/>
      <c r="D230" s="3"/>
      <c r="E230" s="3"/>
      <c r="F230" s="5"/>
      <c r="G230" s="4"/>
    </row>
    <row r="231" spans="1:7" ht="15.75">
      <c r="A231" s="3"/>
      <c r="B231" s="3"/>
      <c r="C231" s="3"/>
      <c r="D231" s="3"/>
      <c r="E231" s="3"/>
      <c r="F231" s="5"/>
      <c r="G231" s="4"/>
    </row>
    <row r="232" spans="1:7" ht="15.75">
      <c r="A232" s="3"/>
      <c r="B232" s="3"/>
      <c r="C232" s="3"/>
      <c r="D232" s="3"/>
      <c r="E232" s="3"/>
      <c r="F232" s="5"/>
      <c r="G232" s="4"/>
    </row>
    <row r="233" spans="1:7" ht="15.75">
      <c r="A233" s="3"/>
      <c r="B233" s="3"/>
      <c r="C233" s="3"/>
      <c r="D233" s="3"/>
      <c r="E233" s="3"/>
      <c r="F233" s="5"/>
      <c r="G233" s="4"/>
    </row>
    <row r="234" spans="1:7" ht="15.75">
      <c r="A234" s="3"/>
      <c r="B234" s="3"/>
      <c r="C234" s="3"/>
      <c r="D234" s="3"/>
      <c r="E234" s="3"/>
      <c r="F234" s="5"/>
      <c r="G234" s="4"/>
    </row>
    <row r="235" spans="1:7" ht="15.75">
      <c r="A235" s="3"/>
      <c r="B235" s="3"/>
      <c r="C235" s="3"/>
      <c r="D235" s="3"/>
      <c r="E235" s="3"/>
      <c r="F235" s="5"/>
      <c r="G235" s="4"/>
    </row>
    <row r="236" spans="1:7" ht="15.75">
      <c r="A236" s="3"/>
      <c r="B236" s="3"/>
      <c r="C236" s="3"/>
      <c r="D236" s="3"/>
      <c r="E236" s="3"/>
      <c r="F236" s="5"/>
      <c r="G236" s="4"/>
    </row>
    <row r="237" spans="1:7" ht="15.75">
      <c r="A237" s="3"/>
      <c r="B237" s="3"/>
      <c r="C237" s="3"/>
      <c r="D237" s="3"/>
      <c r="E237" s="3"/>
      <c r="F237" s="5"/>
      <c r="G237" s="4"/>
    </row>
    <row r="238" spans="1:7" ht="15.75">
      <c r="A238" s="3"/>
      <c r="B238" s="3"/>
      <c r="C238" s="3"/>
      <c r="D238" s="3"/>
      <c r="E238" s="3"/>
      <c r="F238" s="5"/>
      <c r="G238" s="4"/>
    </row>
    <row r="239" spans="1:7" ht="15.75">
      <c r="A239" s="3"/>
      <c r="B239" s="3"/>
      <c r="C239" s="3"/>
      <c r="D239" s="3"/>
      <c r="E239" s="3"/>
      <c r="F239" s="5"/>
      <c r="G239" s="4"/>
    </row>
    <row r="240" spans="1:7" ht="15.75">
      <c r="A240" s="3"/>
      <c r="B240" s="3"/>
      <c r="C240" s="3"/>
      <c r="D240" s="3"/>
      <c r="E240" s="3"/>
      <c r="F240" s="5"/>
      <c r="G240" s="4"/>
    </row>
    <row r="241" spans="1:7" ht="15.75">
      <c r="A241" s="3"/>
      <c r="B241" s="3"/>
      <c r="C241" s="3"/>
      <c r="D241" s="3"/>
      <c r="E241" s="3"/>
      <c r="F241" s="5"/>
      <c r="G241" s="4"/>
    </row>
    <row r="242" spans="1:7" ht="15.75">
      <c r="A242" s="3"/>
      <c r="B242" s="3"/>
      <c r="C242" s="3"/>
      <c r="D242" s="3"/>
      <c r="E242" s="3"/>
      <c r="F242" s="5"/>
      <c r="G242" s="4"/>
    </row>
    <row r="243" spans="1:7" ht="15.75">
      <c r="A243" s="3"/>
      <c r="B243" s="3"/>
      <c r="C243" s="3"/>
      <c r="D243" s="3"/>
      <c r="E243" s="3"/>
      <c r="F243" s="5"/>
      <c r="G243" s="4"/>
    </row>
    <row r="244" spans="1:7" ht="15.75">
      <c r="A244" s="3"/>
      <c r="B244" s="3"/>
      <c r="C244" s="3"/>
      <c r="D244" s="3"/>
      <c r="E244" s="3"/>
      <c r="F244" s="5"/>
      <c r="G244" s="4"/>
    </row>
    <row r="245" spans="1:7" ht="15.75">
      <c r="A245" s="3"/>
      <c r="B245" s="3"/>
      <c r="C245" s="3"/>
      <c r="D245" s="3"/>
      <c r="E245" s="3"/>
      <c r="F245" s="5"/>
      <c r="G245" s="4"/>
    </row>
    <row r="246" spans="1:7" ht="15.75">
      <c r="A246" s="3"/>
      <c r="B246" s="3"/>
      <c r="C246" s="3"/>
      <c r="D246" s="3"/>
      <c r="E246" s="3"/>
      <c r="F246" s="5"/>
      <c r="G246" s="4"/>
    </row>
    <row r="247" spans="1:7" ht="15.75">
      <c r="A247" s="3"/>
      <c r="B247" s="3"/>
      <c r="C247" s="3"/>
      <c r="D247" s="3"/>
      <c r="E247" s="3"/>
      <c r="F247" s="5"/>
      <c r="G247" s="4"/>
    </row>
    <row r="248" spans="1:7" ht="15.75">
      <c r="A248" s="3"/>
      <c r="B248" s="3"/>
      <c r="C248" s="3"/>
      <c r="D248" s="3"/>
      <c r="E248" s="3"/>
      <c r="F248" s="5"/>
      <c r="G248" s="4"/>
    </row>
    <row r="249" spans="1:7" ht="15.75">
      <c r="A249" s="3"/>
      <c r="B249" s="3"/>
      <c r="C249" s="3"/>
      <c r="D249" s="3"/>
      <c r="E249" s="3"/>
      <c r="F249" s="5"/>
      <c r="G249" s="4"/>
    </row>
    <row r="250" spans="1:7" ht="15.75">
      <c r="A250" s="3"/>
      <c r="B250" s="3"/>
      <c r="C250" s="3"/>
      <c r="D250" s="3"/>
      <c r="E250" s="3"/>
      <c r="F250" s="5"/>
      <c r="G250" s="4"/>
    </row>
    <row r="251" spans="1:7" ht="15.75">
      <c r="A251" s="3"/>
      <c r="B251" s="3"/>
      <c r="C251" s="3"/>
      <c r="D251" s="3"/>
      <c r="E251" s="3"/>
      <c r="F251" s="5"/>
      <c r="G251" s="4"/>
    </row>
    <row r="252" spans="1:7" ht="15.75">
      <c r="A252" s="3"/>
      <c r="B252" s="3"/>
      <c r="C252" s="3"/>
      <c r="D252" s="3"/>
      <c r="E252" s="3"/>
      <c r="F252" s="5"/>
      <c r="G252" s="4"/>
    </row>
    <row r="253" spans="1:7" ht="15.75">
      <c r="A253" s="3"/>
      <c r="B253" s="3"/>
      <c r="C253" s="3"/>
      <c r="D253" s="3"/>
      <c r="E253" s="3"/>
      <c r="F253" s="5"/>
      <c r="G253" s="4"/>
    </row>
    <row r="254" spans="1:7" ht="15.75">
      <c r="A254" s="3"/>
      <c r="B254" s="3"/>
      <c r="C254" s="3"/>
      <c r="D254" s="3"/>
      <c r="E254" s="3"/>
      <c r="F254" s="5"/>
      <c r="G254" s="4"/>
    </row>
    <row r="255" spans="1:7" ht="15.75">
      <c r="A255" s="3"/>
      <c r="B255" s="3"/>
      <c r="C255" s="3"/>
      <c r="D255" s="3"/>
      <c r="E255" s="3"/>
      <c r="F255" s="5"/>
      <c r="G255" s="4"/>
    </row>
    <row r="256" spans="1:7" ht="15.75">
      <c r="A256" s="3"/>
      <c r="B256" s="3"/>
      <c r="C256" s="3"/>
      <c r="D256" s="3"/>
      <c r="E256" s="3"/>
      <c r="F256" s="5"/>
      <c r="G256" s="4"/>
    </row>
    <row r="257" spans="1:7" ht="15.75">
      <c r="A257" s="3"/>
      <c r="B257" s="3"/>
      <c r="C257" s="3"/>
      <c r="D257" s="3"/>
      <c r="E257" s="3"/>
      <c r="F257" s="5"/>
      <c r="G257" s="4"/>
    </row>
    <row r="258" spans="1:7" ht="15.75">
      <c r="A258" s="3"/>
      <c r="B258" s="3"/>
      <c r="C258" s="3"/>
      <c r="D258" s="3"/>
      <c r="E258" s="3"/>
      <c r="F258" s="5"/>
      <c r="G258" s="4"/>
    </row>
    <row r="259" spans="1:7" ht="15.75">
      <c r="A259" s="3"/>
      <c r="B259" s="3"/>
      <c r="C259" s="3"/>
      <c r="D259" s="3"/>
      <c r="E259" s="3"/>
      <c r="F259" s="5"/>
      <c r="G259" s="4"/>
    </row>
    <row r="260" spans="1:7" ht="15.75">
      <c r="A260" s="3"/>
      <c r="B260" s="3"/>
      <c r="C260" s="3"/>
      <c r="D260" s="3"/>
      <c r="E260" s="3"/>
      <c r="F260" s="5"/>
      <c r="G260" s="4"/>
    </row>
    <row r="261" spans="1:7" ht="15.75">
      <c r="A261" s="3"/>
      <c r="B261" s="3"/>
      <c r="C261" s="3"/>
      <c r="D261" s="3"/>
      <c r="E261" s="3"/>
      <c r="F261" s="5"/>
      <c r="G261" s="4"/>
    </row>
    <row r="262" spans="1:7" ht="15.75">
      <c r="A262" s="3"/>
      <c r="B262" s="3"/>
      <c r="C262" s="3"/>
      <c r="D262" s="3"/>
      <c r="E262" s="3"/>
      <c r="F262" s="5"/>
      <c r="G262" s="4"/>
    </row>
    <row r="263" spans="1:7" ht="15.75">
      <c r="A263" s="3"/>
      <c r="B263" s="3"/>
      <c r="C263" s="3"/>
      <c r="D263" s="3"/>
      <c r="E263" s="3"/>
      <c r="F263" s="5"/>
      <c r="G263" s="4"/>
    </row>
    <row r="264" spans="1:7" ht="15.75">
      <c r="A264" s="3"/>
      <c r="B264" s="3"/>
      <c r="C264" s="3"/>
      <c r="D264" s="3"/>
      <c r="E264" s="3"/>
      <c r="F264" s="5"/>
      <c r="G264" s="4"/>
    </row>
    <row r="265" spans="1:7" ht="15.75">
      <c r="A265" s="3"/>
      <c r="B265" s="3"/>
      <c r="C265" s="3"/>
      <c r="D265" s="3"/>
      <c r="E265" s="3"/>
      <c r="F265" s="5"/>
      <c r="G265" s="4"/>
    </row>
    <row r="266" spans="1:7" ht="15.75">
      <c r="A266" s="3"/>
      <c r="B266" s="3"/>
      <c r="C266" s="3"/>
      <c r="D266" s="3"/>
      <c r="E266" s="3"/>
      <c r="F266" s="5"/>
      <c r="G266" s="4"/>
    </row>
    <row r="267" spans="1:7" ht="15.75">
      <c r="A267" s="3"/>
      <c r="B267" s="3"/>
      <c r="C267" s="3"/>
      <c r="D267" s="3"/>
      <c r="E267" s="3"/>
      <c r="F267" s="5"/>
      <c r="G267" s="4"/>
    </row>
    <row r="268" spans="1:7" ht="16.5" customHeight="1">
      <c r="A268" s="3"/>
      <c r="B268" s="3"/>
      <c r="C268" s="3"/>
      <c r="D268" s="3"/>
      <c r="E268" s="3"/>
      <c r="F268" s="5"/>
      <c r="G268" s="4"/>
    </row>
    <row r="269" spans="1:7" ht="16.5" customHeight="1">
      <c r="A269" s="3"/>
      <c r="B269" s="3"/>
      <c r="C269" s="3"/>
      <c r="D269" s="3"/>
      <c r="E269" s="3"/>
      <c r="F269" s="5"/>
      <c r="G269" s="4"/>
    </row>
    <row r="270" spans="1:7" ht="16.5" customHeight="1">
      <c r="A270" s="3"/>
      <c r="B270" s="3"/>
      <c r="C270" s="3"/>
      <c r="D270" s="3"/>
      <c r="E270" s="3"/>
      <c r="F270" s="5"/>
      <c r="G270" s="4"/>
    </row>
    <row r="271" spans="1:7" ht="15.75">
      <c r="A271" s="3"/>
      <c r="B271" s="3"/>
      <c r="C271" s="3"/>
      <c r="D271" s="3"/>
      <c r="E271" s="3"/>
      <c r="F271" s="5"/>
      <c r="G271" s="4"/>
    </row>
    <row r="272" spans="1:7" ht="15.75">
      <c r="A272" s="3"/>
      <c r="B272" s="3"/>
      <c r="C272" s="3"/>
      <c r="D272" s="3"/>
      <c r="E272" s="3"/>
      <c r="F272" s="5"/>
      <c r="G272" s="4"/>
    </row>
    <row r="273" spans="1:7" ht="15.75">
      <c r="A273" s="3"/>
      <c r="B273" s="3"/>
      <c r="C273" s="3"/>
      <c r="D273" s="3"/>
      <c r="E273" s="3"/>
      <c r="F273" s="5"/>
      <c r="G273" s="4"/>
    </row>
    <row r="274" spans="1:7" ht="15.75">
      <c r="A274" s="3"/>
      <c r="B274" s="3"/>
      <c r="C274" s="3"/>
      <c r="D274" s="3"/>
      <c r="E274" s="3"/>
      <c r="F274" s="5"/>
      <c r="G274" s="4"/>
    </row>
    <row r="275" spans="1:7" ht="15.75">
      <c r="A275" s="3"/>
      <c r="B275" s="3"/>
      <c r="C275" s="3"/>
      <c r="D275" s="3"/>
      <c r="E275" s="3"/>
      <c r="F275" s="5"/>
      <c r="G275" s="4"/>
    </row>
    <row r="276" spans="1:7" ht="15.75">
      <c r="A276" s="3"/>
      <c r="B276" s="3"/>
      <c r="C276" s="3"/>
      <c r="D276" s="3"/>
      <c r="E276" s="3"/>
      <c r="F276" s="5"/>
      <c r="G276" s="4"/>
    </row>
    <row r="277" spans="1:7" ht="15.75">
      <c r="A277" s="3"/>
      <c r="B277" s="3"/>
      <c r="C277" s="3"/>
      <c r="D277" s="3"/>
      <c r="E277" s="3"/>
      <c r="F277" s="5"/>
      <c r="G277" s="4"/>
    </row>
    <row r="278" spans="1:7" ht="15.75">
      <c r="A278" s="3"/>
      <c r="B278" s="3"/>
      <c r="C278" s="3"/>
      <c r="D278" s="3"/>
      <c r="E278" s="3"/>
      <c r="F278" s="5"/>
      <c r="G278" s="4"/>
    </row>
    <row r="279" spans="1:7" ht="15.75">
      <c r="A279" s="3"/>
      <c r="B279" s="3"/>
      <c r="C279" s="3"/>
      <c r="D279" s="3"/>
      <c r="E279" s="3"/>
      <c r="F279" s="5"/>
      <c r="G279" s="4"/>
    </row>
    <row r="280" spans="1:7" ht="15.75">
      <c r="A280" s="3"/>
      <c r="B280" s="3"/>
      <c r="C280" s="3"/>
      <c r="D280" s="3"/>
      <c r="E280" s="3"/>
      <c r="F280" s="5"/>
      <c r="G280" s="4"/>
    </row>
    <row r="281" spans="1:7" ht="15.75">
      <c r="A281" s="4"/>
      <c r="B281" s="3"/>
      <c r="C281" s="3"/>
      <c r="D281" s="3"/>
      <c r="E281" s="3"/>
      <c r="F281" s="5"/>
      <c r="G281" s="4"/>
    </row>
    <row r="282" spans="1:7" ht="15.75">
      <c r="A282" s="3"/>
      <c r="B282" s="3"/>
      <c r="C282" s="3"/>
      <c r="D282" s="3"/>
      <c r="E282" s="3"/>
      <c r="F282" s="5"/>
      <c r="G282" s="4"/>
    </row>
    <row r="283" spans="1:7" ht="15.75">
      <c r="A283" s="3"/>
      <c r="B283" s="3"/>
      <c r="C283" s="3"/>
      <c r="D283" s="3"/>
      <c r="E283" s="3"/>
      <c r="F283" s="5"/>
      <c r="G283" s="4"/>
    </row>
    <row r="284" spans="1:7" ht="15.75">
      <c r="A284" s="3"/>
      <c r="B284" s="3"/>
      <c r="C284" s="3"/>
      <c r="D284" s="3"/>
      <c r="E284" s="3"/>
      <c r="F284" s="5"/>
      <c r="G284" s="4"/>
    </row>
    <row r="285" spans="1:7" ht="15.75">
      <c r="A285" s="3"/>
      <c r="B285" s="3"/>
      <c r="C285" s="3"/>
      <c r="D285" s="3"/>
      <c r="E285" s="3"/>
      <c r="F285" s="5"/>
      <c r="G285" s="4"/>
    </row>
    <row r="286" spans="1:7" ht="15.75">
      <c r="A286" s="3"/>
      <c r="B286" s="3"/>
      <c r="C286" s="3"/>
      <c r="D286" s="3"/>
      <c r="E286" s="3"/>
      <c r="F286" s="5"/>
      <c r="G286" s="4"/>
    </row>
    <row r="287" spans="1:7" ht="15.75">
      <c r="A287" s="3"/>
      <c r="B287" s="3"/>
      <c r="C287" s="3"/>
      <c r="D287" s="3"/>
      <c r="E287" s="3"/>
      <c r="F287" s="5"/>
      <c r="G287" s="4"/>
    </row>
    <row r="288" spans="1:7" ht="15.75">
      <c r="A288" s="3"/>
      <c r="B288" s="3"/>
      <c r="C288" s="3"/>
      <c r="D288" s="3"/>
      <c r="E288" s="3"/>
      <c r="F288" s="5"/>
      <c r="G288" s="4"/>
    </row>
    <row r="289" spans="1:7" ht="15.75">
      <c r="A289" s="3"/>
      <c r="B289" s="3"/>
      <c r="C289" s="3"/>
      <c r="D289" s="3"/>
      <c r="E289" s="3"/>
      <c r="F289" s="5"/>
      <c r="G289" s="4"/>
    </row>
    <row r="290" spans="1:7" ht="15.75">
      <c r="A290" s="3"/>
      <c r="B290" s="3"/>
      <c r="C290" s="3"/>
      <c r="D290" s="3"/>
      <c r="E290" s="3"/>
      <c r="F290" s="5"/>
      <c r="G290" s="4"/>
    </row>
    <row r="291" spans="1:7" ht="15.75">
      <c r="A291" s="3"/>
      <c r="B291" s="3"/>
      <c r="C291" s="3"/>
      <c r="D291" s="3"/>
      <c r="E291" s="3"/>
      <c r="F291" s="5"/>
      <c r="G291" s="4"/>
    </row>
    <row r="292" spans="1:7" ht="15.75">
      <c r="A292" s="3"/>
      <c r="B292" s="3"/>
      <c r="C292" s="3"/>
      <c r="D292" s="3"/>
      <c r="E292" s="3"/>
      <c r="F292" s="5"/>
      <c r="G292" s="4"/>
    </row>
    <row r="293" spans="1:7" ht="15.75">
      <c r="A293" s="3"/>
      <c r="B293" s="3"/>
      <c r="C293" s="3"/>
      <c r="D293" s="3"/>
      <c r="E293" s="3"/>
      <c r="F293" s="5"/>
      <c r="G293" s="4"/>
    </row>
    <row r="294" spans="1:7" ht="15.75">
      <c r="A294" s="3"/>
      <c r="B294" s="3"/>
      <c r="C294" s="3"/>
      <c r="D294" s="3"/>
      <c r="E294" s="3"/>
      <c r="F294" s="5"/>
      <c r="G294" s="4"/>
    </row>
    <row r="295" spans="1:7" ht="15.75">
      <c r="A295" s="3"/>
      <c r="B295" s="3"/>
      <c r="C295" s="3"/>
      <c r="D295" s="3"/>
      <c r="E295" s="3"/>
      <c r="F295" s="5"/>
      <c r="G295" s="4"/>
    </row>
    <row r="296" spans="1:7" ht="15.75">
      <c r="A296" s="3"/>
      <c r="B296" s="3"/>
      <c r="C296" s="3"/>
      <c r="D296" s="3"/>
      <c r="E296" s="3"/>
      <c r="F296" s="5"/>
      <c r="G296" s="4"/>
    </row>
    <row r="297" spans="1:7" ht="15.75">
      <c r="A297" s="3"/>
      <c r="B297" s="3"/>
      <c r="C297" s="3"/>
      <c r="D297" s="3"/>
      <c r="E297" s="3"/>
      <c r="F297" s="5"/>
      <c r="G297" s="4"/>
    </row>
    <row r="298" spans="1:7" ht="15.75">
      <c r="A298" s="3"/>
      <c r="B298" s="3"/>
      <c r="C298" s="3"/>
      <c r="D298" s="3"/>
      <c r="E298" s="3"/>
      <c r="F298" s="5"/>
      <c r="G298" s="4"/>
    </row>
    <row r="299" spans="1:7" ht="15.75">
      <c r="A299" s="3"/>
      <c r="B299" s="3"/>
      <c r="C299" s="3"/>
      <c r="D299" s="3"/>
      <c r="E299" s="3"/>
      <c r="F299" s="5"/>
      <c r="G299" s="4"/>
    </row>
    <row r="300" spans="1:7" ht="15.75">
      <c r="A300" s="3"/>
      <c r="B300" s="3"/>
      <c r="C300" s="3"/>
      <c r="D300" s="3"/>
      <c r="E300" s="3"/>
      <c r="F300" s="5"/>
      <c r="G300" s="4"/>
    </row>
    <row r="301" spans="1:7" ht="15.75">
      <c r="A301" s="3"/>
      <c r="B301" s="3"/>
      <c r="C301" s="3"/>
      <c r="D301" s="3"/>
      <c r="E301" s="3"/>
      <c r="F301" s="5"/>
      <c r="G301" s="4"/>
    </row>
    <row r="302" spans="1:7" ht="15.75">
      <c r="A302" s="3"/>
      <c r="B302" s="3"/>
      <c r="C302" s="3"/>
      <c r="D302" s="3"/>
      <c r="E302" s="3"/>
      <c r="F302" s="5"/>
      <c r="G302" s="4"/>
    </row>
    <row r="303" spans="1:7" ht="15.75">
      <c r="A303" s="3"/>
      <c r="B303" s="3"/>
      <c r="C303" s="3"/>
      <c r="D303" s="3"/>
      <c r="E303" s="3"/>
      <c r="F303" s="5"/>
      <c r="G303" s="4"/>
    </row>
    <row r="304" spans="1:7" ht="15.75">
      <c r="A304" s="3"/>
      <c r="B304" s="3"/>
      <c r="C304" s="3"/>
      <c r="D304" s="3"/>
      <c r="E304" s="3"/>
      <c r="F304" s="5"/>
      <c r="G304" s="4"/>
    </row>
    <row r="305" spans="1:7" ht="15.75">
      <c r="A305" s="3"/>
      <c r="B305" s="3"/>
      <c r="C305" s="3"/>
      <c r="D305" s="3"/>
      <c r="E305" s="3"/>
      <c r="F305" s="5"/>
      <c r="G305" s="4"/>
    </row>
    <row r="306" spans="1:7" ht="15.75">
      <c r="A306" s="3"/>
      <c r="B306" s="3"/>
      <c r="C306" s="3"/>
      <c r="D306" s="3"/>
      <c r="E306" s="3"/>
      <c r="F306" s="5"/>
      <c r="G306" s="4"/>
    </row>
    <row r="307" spans="1:7" ht="15.75">
      <c r="A307" s="3"/>
      <c r="B307" s="3"/>
      <c r="C307" s="3"/>
      <c r="D307" s="3"/>
      <c r="E307" s="3"/>
      <c r="F307" s="5"/>
      <c r="G307" s="4"/>
    </row>
    <row r="308" spans="1:7" ht="15.75">
      <c r="A308" s="3"/>
      <c r="B308" s="3"/>
      <c r="C308" s="3"/>
      <c r="D308" s="3"/>
      <c r="E308" s="3"/>
      <c r="F308" s="5"/>
      <c r="G308" s="4"/>
    </row>
    <row r="309" spans="1:7" ht="15.75">
      <c r="A309" s="3"/>
      <c r="B309" s="3"/>
      <c r="C309" s="3"/>
      <c r="D309" s="3"/>
      <c r="E309" s="3"/>
      <c r="F309" s="5"/>
      <c r="G309" s="4"/>
    </row>
    <row r="310" spans="1:7" ht="15.75">
      <c r="A310" s="3"/>
      <c r="B310" s="3"/>
      <c r="C310" s="3"/>
      <c r="D310" s="3"/>
      <c r="E310" s="3"/>
      <c r="F310" s="5"/>
      <c r="G310" s="4"/>
    </row>
    <row r="311" spans="1:7" ht="15.75">
      <c r="A311" s="3"/>
      <c r="B311" s="3"/>
      <c r="C311" s="3"/>
      <c r="D311" s="3"/>
      <c r="E311" s="3"/>
      <c r="F311" s="5"/>
      <c r="G311" s="4"/>
    </row>
    <row r="312" spans="1:7" ht="15.75">
      <c r="A312" s="3"/>
      <c r="B312" s="3"/>
      <c r="C312" s="3"/>
      <c r="D312" s="3"/>
      <c r="E312" s="3"/>
      <c r="F312" s="5"/>
      <c r="G312" s="4"/>
    </row>
    <row r="313" spans="1:7" ht="15.75">
      <c r="A313" s="3"/>
      <c r="B313" s="3"/>
      <c r="C313" s="3"/>
      <c r="D313" s="3"/>
      <c r="E313" s="3"/>
      <c r="F313" s="5"/>
      <c r="G313" s="4"/>
    </row>
    <row r="314" spans="1:7" ht="15.75">
      <c r="A314" s="3"/>
      <c r="B314" s="3"/>
      <c r="C314" s="3"/>
      <c r="D314" s="3"/>
      <c r="E314" s="3"/>
      <c r="F314" s="5"/>
      <c r="G314" s="4"/>
    </row>
    <row r="315" spans="1:7" ht="15.75">
      <c r="A315" s="3"/>
      <c r="B315" s="3"/>
      <c r="C315" s="3"/>
      <c r="D315" s="3"/>
      <c r="E315" s="3"/>
      <c r="F315" s="5"/>
      <c r="G315" s="4"/>
    </row>
    <row r="316" spans="1:7" ht="15.75">
      <c r="A316" s="3"/>
      <c r="B316" s="3"/>
      <c r="C316" s="3"/>
      <c r="D316" s="3"/>
      <c r="E316" s="3"/>
      <c r="F316" s="5"/>
      <c r="G316" s="4"/>
    </row>
    <row r="317" spans="1:7" ht="15.75">
      <c r="A317" s="3"/>
      <c r="B317" s="3"/>
      <c r="C317" s="3"/>
      <c r="D317" s="3"/>
      <c r="E317" s="3"/>
      <c r="F317" s="5"/>
      <c r="G317" s="4"/>
    </row>
    <row r="318" spans="1:7" ht="15.75">
      <c r="A318" s="3"/>
      <c r="B318" s="3"/>
      <c r="C318" s="3"/>
      <c r="D318" s="3"/>
      <c r="E318" s="3"/>
      <c r="F318" s="5"/>
      <c r="G318" s="4"/>
    </row>
    <row r="319" spans="1:7" ht="15.75">
      <c r="A319" s="3"/>
      <c r="B319" s="3"/>
      <c r="C319" s="3"/>
      <c r="D319" s="3"/>
      <c r="E319" s="3"/>
      <c r="F319" s="5"/>
      <c r="G319" s="4"/>
    </row>
    <row r="320" spans="1:7" ht="15.75">
      <c r="A320" s="3"/>
      <c r="B320" s="3"/>
      <c r="C320" s="3"/>
      <c r="D320" s="3"/>
      <c r="E320" s="3"/>
      <c r="F320" s="5"/>
      <c r="G320" s="4"/>
    </row>
    <row r="321" spans="1:7" ht="15.75">
      <c r="A321" s="3"/>
      <c r="B321" s="3"/>
      <c r="C321" s="3"/>
      <c r="D321" s="3"/>
      <c r="E321" s="3"/>
      <c r="F321" s="5"/>
      <c r="G321" s="4"/>
    </row>
    <row r="322" spans="1:7" ht="15.75">
      <c r="A322" s="3"/>
      <c r="B322" s="3"/>
      <c r="C322" s="3"/>
      <c r="D322" s="3"/>
      <c r="E322" s="3"/>
      <c r="F322" s="5"/>
      <c r="G322" s="4"/>
    </row>
    <row r="323" spans="1:7" ht="15.75">
      <c r="A323" s="3"/>
      <c r="B323" s="3"/>
      <c r="C323" s="3"/>
      <c r="D323" s="3"/>
      <c r="E323" s="3"/>
      <c r="F323" s="5"/>
      <c r="G323" s="4"/>
    </row>
    <row r="324" spans="1:7" ht="15.75">
      <c r="A324" s="3"/>
      <c r="B324" s="3"/>
      <c r="C324" s="3"/>
      <c r="D324" s="3"/>
      <c r="E324" s="3"/>
      <c r="F324" s="5"/>
      <c r="G324" s="4"/>
    </row>
    <row r="325" spans="1:7" ht="15.75">
      <c r="A325" s="3"/>
      <c r="B325" s="3"/>
      <c r="C325" s="3"/>
      <c r="D325" s="3"/>
      <c r="E325" s="3"/>
      <c r="F325" s="5"/>
      <c r="G325" s="4"/>
    </row>
    <row r="326" spans="1:7" ht="15.75">
      <c r="A326" s="3"/>
      <c r="B326" s="3"/>
      <c r="C326" s="3"/>
      <c r="D326" s="3"/>
      <c r="E326" s="3"/>
      <c r="F326" s="5"/>
      <c r="G326" s="4"/>
    </row>
    <row r="327" spans="1:7" ht="15.75">
      <c r="A327" s="3"/>
      <c r="B327" s="3"/>
      <c r="C327" s="3"/>
      <c r="D327" s="3"/>
      <c r="E327" s="3"/>
      <c r="F327" s="5"/>
      <c r="G327" s="4"/>
    </row>
    <row r="328" spans="1:7" ht="15.75">
      <c r="A328" s="3"/>
      <c r="B328" s="3"/>
      <c r="C328" s="3"/>
      <c r="D328" s="3"/>
      <c r="E328" s="3"/>
      <c r="F328" s="5"/>
      <c r="G328" s="4"/>
    </row>
    <row r="329" spans="1:7" ht="15.75">
      <c r="A329" s="3"/>
      <c r="B329" s="3"/>
      <c r="C329" s="3"/>
      <c r="D329" s="3"/>
      <c r="E329" s="3"/>
      <c r="F329" s="5"/>
      <c r="G329" s="4"/>
    </row>
    <row r="330" spans="1:7" ht="15.75">
      <c r="A330" s="3"/>
      <c r="B330" s="3"/>
      <c r="C330" s="3"/>
      <c r="D330" s="3"/>
      <c r="E330" s="3"/>
      <c r="F330" s="5"/>
      <c r="G330" s="4"/>
    </row>
    <row r="331" spans="1:7" ht="15.75">
      <c r="A331" s="3"/>
      <c r="B331" s="3"/>
      <c r="C331" s="3"/>
      <c r="D331" s="3"/>
      <c r="E331" s="3"/>
      <c r="F331" s="5"/>
      <c r="G331" s="4"/>
    </row>
    <row r="332" spans="1:7" ht="15.75">
      <c r="A332" s="3"/>
      <c r="B332" s="3"/>
      <c r="C332" s="3"/>
      <c r="D332" s="3"/>
      <c r="E332" s="3"/>
      <c r="F332" s="5"/>
      <c r="G332" s="4"/>
    </row>
    <row r="333" spans="1:7" ht="15.75">
      <c r="A333" s="3"/>
      <c r="B333" s="3"/>
      <c r="C333" s="3"/>
      <c r="D333" s="3"/>
      <c r="E333" s="3"/>
      <c r="F333" s="5"/>
      <c r="G333" s="4"/>
    </row>
    <row r="334" spans="1:7" ht="15.75">
      <c r="A334" s="3"/>
      <c r="B334" s="3"/>
      <c r="C334" s="3"/>
      <c r="D334" s="3"/>
      <c r="E334" s="3"/>
      <c r="F334" s="5"/>
      <c r="G334" s="4"/>
    </row>
    <row r="335" spans="1:7" ht="15.75">
      <c r="A335" s="3"/>
      <c r="B335" s="3"/>
      <c r="C335" s="3"/>
      <c r="D335" s="3"/>
      <c r="E335" s="3"/>
      <c r="F335" s="5"/>
      <c r="G335" s="4"/>
    </row>
    <row r="336" spans="1:7" ht="15.75">
      <c r="A336" s="3"/>
      <c r="B336" s="3"/>
      <c r="C336" s="3"/>
      <c r="D336" s="3"/>
      <c r="E336" s="3"/>
      <c r="F336" s="5"/>
      <c r="G336" s="4"/>
    </row>
    <row r="337" spans="1:7" ht="15.75">
      <c r="A337" s="3"/>
      <c r="B337" s="3"/>
      <c r="C337" s="3"/>
      <c r="D337" s="3"/>
      <c r="E337" s="3"/>
      <c r="F337" s="5"/>
      <c r="G337" s="4"/>
    </row>
    <row r="338" spans="1:7" ht="18" customHeight="1">
      <c r="A338" s="3"/>
      <c r="B338" s="3"/>
      <c r="C338" s="3"/>
      <c r="D338" s="3"/>
      <c r="E338" s="3"/>
      <c r="F338" s="5"/>
      <c r="G338" s="4"/>
    </row>
    <row r="339" spans="1:7" ht="15.75" customHeight="1">
      <c r="A339" s="3"/>
      <c r="B339" s="3"/>
      <c r="C339" s="3"/>
      <c r="D339" s="3"/>
      <c r="E339" s="3"/>
      <c r="F339" s="5"/>
      <c r="G339" s="4"/>
    </row>
    <row r="340" spans="1:7" ht="15.75">
      <c r="A340" s="7"/>
      <c r="B340" s="3"/>
      <c r="C340" s="3"/>
      <c r="D340" s="3"/>
      <c r="E340" s="3"/>
      <c r="F340" s="8"/>
      <c r="G340" s="4"/>
    </row>
    <row r="341" spans="1:7" ht="15.75">
      <c r="A341" s="3"/>
      <c r="B341" s="3"/>
      <c r="C341" s="3"/>
      <c r="D341" s="3"/>
      <c r="E341" s="3"/>
      <c r="F341" s="3"/>
      <c r="G341" s="4"/>
    </row>
    <row r="344" spans="1:7" ht="15.75">
      <c r="A344" s="4"/>
      <c r="B344" s="4"/>
      <c r="C344" s="4"/>
      <c r="D344" s="4"/>
      <c r="E344" s="4"/>
      <c r="F344" s="4"/>
      <c r="G344" s="4"/>
    </row>
    <row r="345" spans="1:14" ht="15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</row>
    <row r="346" spans="1:14" ht="15.7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</row>
    <row r="347" spans="1:14" ht="15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</row>
    <row r="348" spans="1:14" ht="15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</row>
    <row r="349" spans="1:14" ht="15.7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</row>
    <row r="350" spans="1:14" ht="15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</row>
    <row r="351" spans="1:14" ht="15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</row>
    <row r="352" spans="1:14" ht="15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</row>
    <row r="353" spans="1:14" ht="15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</row>
    <row r="354" spans="1:14" ht="15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</row>
    <row r="355" spans="1:14" ht="15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</row>
    <row r="356" spans="1:14" ht="15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</row>
    <row r="357" spans="1:14" ht="15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</row>
    <row r="358" spans="1:14" ht="15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</row>
    <row r="359" spans="1:14" ht="15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</row>
    <row r="360" spans="1:14" ht="15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</row>
    <row r="361" spans="1:14" ht="15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</row>
    <row r="362" spans="1:14" ht="15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</row>
    <row r="363" spans="1:14" ht="15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</row>
    <row r="364" spans="1:14" ht="15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 spans="1:14" ht="15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</row>
    <row r="366" spans="1:14" ht="15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</row>
    <row r="367" spans="1:14" ht="15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</row>
    <row r="368" spans="1:14" ht="15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</row>
    <row r="369" spans="1:14" ht="15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</row>
    <row r="370" spans="1:14" ht="15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</row>
    <row r="371" spans="1:14" ht="15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</row>
    <row r="372" spans="1:14" ht="15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</row>
    <row r="373" spans="1:14" ht="15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</row>
    <row r="374" spans="1:14" ht="15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</row>
    <row r="375" spans="1:14" ht="15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</row>
    <row r="376" spans="1:14" ht="15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</row>
    <row r="377" spans="1:14" ht="15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</row>
    <row r="378" spans="1:14" ht="15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</row>
    <row r="379" spans="1:14" ht="15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</row>
    <row r="380" spans="1:14" ht="15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</row>
    <row r="381" spans="1:14" ht="15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</row>
    <row r="382" spans="1:14" ht="15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</row>
    <row r="383" spans="1:14" ht="15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</row>
    <row r="384" spans="1:14" ht="15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</row>
    <row r="385" spans="1:14" ht="15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</row>
    <row r="386" spans="1:14" ht="15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</row>
    <row r="387" spans="1:14" ht="15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</row>
    <row r="388" spans="7:14" ht="15.75">
      <c r="G388" s="4"/>
      <c r="H388" s="4"/>
      <c r="I388" s="4"/>
      <c r="J388" s="4"/>
      <c r="K388" s="4"/>
      <c r="L388" s="4"/>
      <c r="M388" s="4"/>
      <c r="N388" s="4"/>
    </row>
    <row r="389" spans="1:14" ht="15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</row>
    <row r="390" spans="1:14" ht="15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</row>
    <row r="391" spans="1:14" ht="15.75">
      <c r="A391" s="4"/>
      <c r="B391" s="4"/>
      <c r="C391" s="4"/>
      <c r="D391" s="4"/>
      <c r="E391" s="4"/>
      <c r="F391" s="4"/>
      <c r="H391" s="4"/>
      <c r="I391" s="4"/>
      <c r="J391" s="4"/>
      <c r="K391" s="4"/>
      <c r="L391" s="4"/>
      <c r="M391" s="4"/>
      <c r="N391" s="4"/>
    </row>
    <row r="392" spans="1:14" ht="15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</row>
    <row r="393" spans="1:14" ht="15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</row>
    <row r="394" spans="1:14" ht="15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</row>
    <row r="395" spans="1:14" ht="15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</row>
    <row r="396" spans="1:14" ht="15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</row>
    <row r="397" spans="1:14" ht="15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</row>
    <row r="398" spans="1:14" ht="15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</row>
    <row r="399" spans="1:14" ht="15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</row>
    <row r="400" spans="1:14" ht="15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</row>
    <row r="401" spans="1:14" ht="15.7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</row>
    <row r="402" spans="1:14" ht="15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</row>
    <row r="403" spans="1:14" ht="15.7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</row>
    <row r="404" spans="1:14" ht="15.7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</row>
    <row r="405" spans="1:14" ht="15.7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</row>
    <row r="406" spans="1:14" ht="15.7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</row>
    <row r="407" spans="1:14" ht="15.7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</row>
    <row r="408" spans="1:14" ht="15.7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</row>
    <row r="409" spans="1:14" ht="15.7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</row>
    <row r="410" spans="1:14" ht="15.7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</row>
    <row r="411" spans="1:14" ht="15.7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</row>
    <row r="412" spans="1:14" ht="15.7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</row>
    <row r="413" spans="1:14" ht="15.7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</row>
    <row r="414" spans="1:14" ht="15.7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</row>
    <row r="415" spans="7:14" ht="15.75">
      <c r="G415" s="4"/>
      <c r="H415" s="4"/>
      <c r="I415" s="4"/>
      <c r="J415" s="4"/>
      <c r="K415" s="4"/>
      <c r="L415" s="4"/>
      <c r="M415" s="4"/>
      <c r="N415" s="4"/>
    </row>
    <row r="416" spans="7:14" ht="15.75">
      <c r="G416" s="4"/>
      <c r="H416" s="4"/>
      <c r="I416" s="4"/>
      <c r="J416" s="4"/>
      <c r="K416" s="4"/>
      <c r="L416" s="4"/>
      <c r="M416" s="4"/>
      <c r="N416" s="4"/>
    </row>
    <row r="417" spans="7:14" ht="15.75">
      <c r="G417" s="4"/>
      <c r="H417" s="4"/>
      <c r="I417" s="4"/>
      <c r="J417" s="4"/>
      <c r="K417" s="4"/>
      <c r="L417" s="4"/>
      <c r="M417" s="4"/>
      <c r="N417" s="4"/>
    </row>
    <row r="418" spans="1:14" ht="15.7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</row>
    <row r="419" spans="1:14" ht="15.7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</row>
    <row r="420" spans="1:14" ht="15.7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</row>
    <row r="421" spans="1:14" ht="15.7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</row>
    <row r="422" spans="1:14" ht="15.7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</row>
    <row r="423" spans="1:14" ht="15.7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</row>
    <row r="424" spans="1:14" ht="15.7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</row>
    <row r="425" spans="1:14" ht="15.7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</row>
    <row r="426" spans="1:14" ht="15.7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</row>
    <row r="427" spans="1:14" ht="15.7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</row>
    <row r="428" spans="1:14" ht="15.7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</row>
    <row r="429" spans="1:14" ht="15.7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</row>
    <row r="430" spans="1:14" ht="15.7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</row>
    <row r="431" spans="1:14" ht="15.7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</row>
    <row r="432" spans="1:14" ht="15.7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</row>
    <row r="433" spans="1:14" ht="15.7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</row>
    <row r="434" spans="1:14" ht="15.7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</row>
    <row r="435" spans="1:14" ht="15.7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</row>
    <row r="436" spans="1:14" ht="15.7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</row>
    <row r="437" spans="1:14" ht="15.7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</row>
    <row r="438" spans="1:14" ht="15.7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</row>
    <row r="439" spans="1:14" ht="15.7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</row>
    <row r="440" spans="1:14" ht="15.7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</row>
    <row r="441" spans="1:14" ht="15.7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</row>
    <row r="442" spans="1:14" ht="15.7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</row>
    <row r="443" spans="1:14" ht="15.7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</row>
    <row r="444" spans="1:14" ht="15.7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</row>
    <row r="445" spans="1:14" ht="15.7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</row>
    <row r="446" spans="1:14" ht="15.7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</row>
    <row r="447" spans="1:14" ht="15.7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</row>
    <row r="448" spans="1:14" ht="15.7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</row>
    <row r="449" spans="1:14" ht="15.7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</row>
    <row r="450" spans="1:14" ht="15.7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</row>
    <row r="451" spans="1:14" ht="15.7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</row>
    <row r="452" spans="1:14" ht="15.7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</row>
    <row r="453" spans="1:14" ht="15.7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</row>
    <row r="454" spans="1:14" ht="15.7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</row>
    <row r="455" spans="1:14" ht="15.7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</row>
    <row r="456" spans="1:14" ht="15.7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</row>
    <row r="457" spans="1:14" ht="15.7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</row>
    <row r="458" spans="1:14" ht="15.7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</row>
    <row r="459" spans="1:14" ht="15.7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</row>
    <row r="460" spans="1:14" ht="15.7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</row>
    <row r="461" spans="1:14" ht="15.7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</row>
    <row r="462" spans="1:14" ht="15.7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</row>
    <row r="463" spans="1:14" ht="15.7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</row>
    <row r="464" spans="1:14" ht="15.7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</row>
    <row r="465" spans="1:14" ht="15.7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</row>
    <row r="466" spans="1:14" ht="15.7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</row>
    <row r="467" spans="1:14" ht="15.7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</row>
    <row r="468" spans="1:14" ht="15.7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</row>
    <row r="469" spans="1:14" ht="15.7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</row>
    <row r="470" spans="1:14" ht="15.7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</row>
    <row r="471" spans="1:14" ht="15.7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</row>
    <row r="472" spans="1:14" ht="15.7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</row>
    <row r="473" spans="1:14" ht="15.7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</row>
    <row r="474" spans="1:14" ht="15.7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</row>
    <row r="475" spans="1:14" ht="15.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</row>
    <row r="476" spans="1:14" ht="15.7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</row>
    <row r="477" spans="1:14" ht="15.7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</row>
    <row r="478" spans="1:14" ht="15.7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</row>
    <row r="479" spans="1:14" ht="15.7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</row>
    <row r="480" spans="1:14" ht="15.7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</row>
    <row r="481" spans="1:14" ht="15.7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</row>
    <row r="482" spans="1:14" ht="15.7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</row>
    <row r="483" spans="1:14" ht="15.7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</row>
    <row r="484" spans="1:14" ht="15.7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</row>
    <row r="485" spans="1:14" ht="15.7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</row>
    <row r="486" spans="1:14" ht="15.7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</row>
    <row r="487" spans="1:14" ht="15.7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</row>
    <row r="488" spans="1:14" ht="15.7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</row>
    <row r="489" spans="1:14" ht="15.7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</row>
    <row r="490" spans="1:14" ht="15.7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</row>
    <row r="491" spans="1:14" ht="15.7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</row>
    <row r="492" spans="1:14" ht="15.7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</row>
    <row r="493" spans="1:14" ht="15.7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</row>
    <row r="494" spans="1:14" ht="15.7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</row>
    <row r="495" spans="1:14" ht="15.7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</row>
    <row r="496" spans="1:14" ht="15.7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</row>
    <row r="497" spans="1:14" ht="15.7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</row>
    <row r="498" spans="1:14" ht="15.7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</row>
    <row r="499" spans="1:14" ht="15.7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</row>
    <row r="500" spans="1:14" ht="15.7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</row>
    <row r="501" spans="1:14" ht="15.7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</row>
    <row r="502" spans="1:14" ht="15.7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</row>
    <row r="503" spans="1:14" ht="15.7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</row>
    <row r="504" spans="1:14" ht="15.7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</row>
    <row r="505" spans="1:14" ht="15.7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</row>
    <row r="506" spans="1:14" ht="15.7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</row>
    <row r="507" spans="1:14" ht="15.7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</row>
    <row r="508" spans="1:14" ht="15.7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</row>
    <row r="509" spans="1:14" ht="15.7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</row>
    <row r="510" spans="1:14" ht="15.7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</row>
    <row r="511" spans="1:14" ht="15.7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</row>
    <row r="512" spans="1:14" ht="15.7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</row>
    <row r="513" spans="1:14" ht="15.7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</row>
    <row r="514" spans="1:14" ht="15.7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</row>
    <row r="515" spans="1:14" ht="15.7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</row>
    <row r="516" spans="1:14" ht="15.7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</row>
    <row r="517" spans="1:14" ht="15.7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</row>
    <row r="518" spans="1:14" ht="15.7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</row>
    <row r="519" spans="1:14" ht="15.7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</row>
    <row r="520" spans="1:14" ht="15.7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</row>
    <row r="521" spans="1:14" ht="15.7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</row>
  </sheetData>
  <mergeCells count="2">
    <mergeCell ref="B4:C4"/>
    <mergeCell ref="D4:E4"/>
  </mergeCells>
  <printOptions horizontalCentered="1"/>
  <pageMargins left="0.35433070866141736" right="0.2362204724409449" top="1.03" bottom="0.5905511811023623" header="0.67" footer="0.3937007874015748"/>
  <pageSetup firstPageNumber="1" useFirstPageNumber="1" horizontalDpi="600" verticalDpi="600" orientation="landscape" paperSize="9" scale="56" r:id="rId1"/>
  <headerFooter alignWithMargins="0">
    <oddHeader>&amp;R&amp;16A költségvetési rendelettervezet 5/a sz. melléklete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563"/>
  <sheetViews>
    <sheetView view="pageBreakPreview" zoomScale="80" zoomScaleNormal="75" zoomScaleSheetLayoutView="80" workbookViewId="0" topLeftCell="C37">
      <selection activeCell="D46" sqref="D46"/>
    </sheetView>
  </sheetViews>
  <sheetFormatPr defaultColWidth="8.796875" defaultRowHeight="15"/>
  <cols>
    <col min="1" max="1" width="59.3984375" style="0" customWidth="1"/>
    <col min="2" max="2" width="49.5" style="0" customWidth="1"/>
    <col min="3" max="3" width="26" style="0" customWidth="1"/>
    <col min="4" max="4" width="62.5" style="0" bestFit="1" customWidth="1"/>
    <col min="5" max="5" width="13.69921875" style="0" customWidth="1"/>
    <col min="6" max="6" width="13.8984375" style="0" customWidth="1"/>
  </cols>
  <sheetData>
    <row r="1" spans="1:6" ht="20.25">
      <c r="A1" s="38" t="s">
        <v>41</v>
      </c>
      <c r="B1" s="37"/>
      <c r="C1" s="37"/>
      <c r="D1" s="37"/>
      <c r="E1" s="37"/>
      <c r="F1" s="2"/>
    </row>
    <row r="2" spans="1:6" ht="21.75" customHeight="1">
      <c r="A2" s="1"/>
      <c r="B2" s="2"/>
      <c r="C2" s="2"/>
      <c r="D2" s="2"/>
      <c r="E2" s="2"/>
      <c r="F2" s="2"/>
    </row>
    <row r="3" spans="1:10" ht="24.75" customHeight="1" thickBot="1">
      <c r="A3" s="22"/>
      <c r="B3" s="2"/>
      <c r="C3" s="2"/>
      <c r="D3" s="2"/>
      <c r="E3" s="2"/>
      <c r="F3" s="11"/>
      <c r="G3" s="4"/>
      <c r="H3" s="4"/>
      <c r="I3" s="4"/>
      <c r="J3" s="4"/>
    </row>
    <row r="4" spans="1:10" ht="21" customHeight="1">
      <c r="A4" s="101" t="s">
        <v>0</v>
      </c>
      <c r="B4" s="200" t="s">
        <v>4</v>
      </c>
      <c r="C4" s="201"/>
      <c r="D4" s="200" t="s">
        <v>7</v>
      </c>
      <c r="E4" s="201"/>
      <c r="F4" s="12"/>
      <c r="G4" s="4"/>
      <c r="H4" s="4"/>
      <c r="I4" s="4"/>
      <c r="J4" s="4"/>
    </row>
    <row r="5" spans="1:10" ht="19.5" customHeight="1">
      <c r="A5" s="24"/>
      <c r="B5" s="17" t="s">
        <v>5</v>
      </c>
      <c r="C5" s="15" t="s">
        <v>2</v>
      </c>
      <c r="D5" s="17" t="s">
        <v>5</v>
      </c>
      <c r="E5" s="15" t="s">
        <v>2</v>
      </c>
      <c r="F5" s="12"/>
      <c r="G5" s="4"/>
      <c r="H5" s="4"/>
      <c r="I5" s="4"/>
      <c r="J5" s="4"/>
    </row>
    <row r="6" spans="1:10" ht="16.5" thickBot="1">
      <c r="A6" s="27"/>
      <c r="B6" s="19"/>
      <c r="C6" s="20" t="s">
        <v>1</v>
      </c>
      <c r="D6" s="28"/>
      <c r="E6" s="20" t="s">
        <v>6</v>
      </c>
      <c r="F6" s="12"/>
      <c r="G6" s="4"/>
      <c r="H6" s="4"/>
      <c r="I6" s="4"/>
      <c r="J6" s="4"/>
    </row>
    <row r="7" spans="1:10" ht="21" customHeight="1">
      <c r="A7" s="118" t="s">
        <v>13</v>
      </c>
      <c r="B7" s="119" t="s">
        <v>67</v>
      </c>
      <c r="C7" s="46">
        <v>10100</v>
      </c>
      <c r="D7" s="44" t="s">
        <v>15</v>
      </c>
      <c r="E7" s="46">
        <v>15000</v>
      </c>
      <c r="F7" s="10"/>
      <c r="G7" s="4"/>
      <c r="H7" s="4"/>
      <c r="I7" s="4"/>
      <c r="J7" s="4"/>
    </row>
    <row r="8" spans="1:10" ht="31.5" customHeight="1">
      <c r="A8" s="120"/>
      <c r="B8" s="121" t="s">
        <v>111</v>
      </c>
      <c r="C8" s="123">
        <v>22500</v>
      </c>
      <c r="D8" s="62" t="s">
        <v>16</v>
      </c>
      <c r="E8" s="123">
        <v>8000</v>
      </c>
      <c r="F8" s="10"/>
      <c r="G8" s="4"/>
      <c r="H8" s="4"/>
      <c r="I8" s="4"/>
      <c r="J8" s="4"/>
    </row>
    <row r="9" spans="1:10" ht="18.75" customHeight="1">
      <c r="A9" s="120"/>
      <c r="B9" s="122"/>
      <c r="C9" s="133"/>
      <c r="D9" s="62" t="s">
        <v>17</v>
      </c>
      <c r="E9" s="123">
        <v>15000</v>
      </c>
      <c r="F9" s="10"/>
      <c r="G9" s="4"/>
      <c r="H9" s="4"/>
      <c r="I9" s="4"/>
      <c r="J9" s="4"/>
    </row>
    <row r="10" spans="1:10" ht="18.75" customHeight="1">
      <c r="A10" s="120"/>
      <c r="B10" s="122"/>
      <c r="C10" s="123"/>
      <c r="D10" s="62" t="s">
        <v>18</v>
      </c>
      <c r="E10" s="123">
        <v>12000</v>
      </c>
      <c r="F10" s="10"/>
      <c r="G10" s="4"/>
      <c r="H10" s="4"/>
      <c r="I10" s="4"/>
      <c r="J10" s="4"/>
    </row>
    <row r="11" spans="1:10" ht="18.75" customHeight="1">
      <c r="A11" s="120"/>
      <c r="B11" s="124"/>
      <c r="C11" s="103"/>
      <c r="D11" s="62" t="s">
        <v>19</v>
      </c>
      <c r="E11" s="123">
        <v>5000</v>
      </c>
      <c r="F11" s="10"/>
      <c r="G11" s="4"/>
      <c r="H11" s="4"/>
      <c r="I11" s="4"/>
      <c r="J11" s="4"/>
    </row>
    <row r="12" spans="1:10" ht="18.75" customHeight="1">
      <c r="A12" s="120"/>
      <c r="B12" s="124"/>
      <c r="C12" s="103"/>
      <c r="D12" s="62" t="s">
        <v>20</v>
      </c>
      <c r="E12" s="123">
        <v>5000</v>
      </c>
      <c r="F12" s="10"/>
      <c r="G12" s="4"/>
      <c r="H12" s="4"/>
      <c r="I12" s="4"/>
      <c r="J12" s="4"/>
    </row>
    <row r="13" spans="1:10" ht="18.75" customHeight="1">
      <c r="A13" s="120"/>
      <c r="B13" s="124"/>
      <c r="C13" s="103"/>
      <c r="D13" s="62" t="s">
        <v>21</v>
      </c>
      <c r="E13" s="123">
        <v>5000</v>
      </c>
      <c r="F13" s="10"/>
      <c r="G13" s="4"/>
      <c r="H13" s="4"/>
      <c r="I13" s="4"/>
      <c r="J13" s="4"/>
    </row>
    <row r="14" spans="1:10" ht="18.75" customHeight="1">
      <c r="A14" s="120"/>
      <c r="B14" s="124"/>
      <c r="C14" s="103"/>
      <c r="D14" s="62" t="s">
        <v>53</v>
      </c>
      <c r="E14" s="123">
        <v>750</v>
      </c>
      <c r="F14" s="10"/>
      <c r="G14" s="4"/>
      <c r="H14" s="4"/>
      <c r="I14" s="4"/>
      <c r="J14" s="4"/>
    </row>
    <row r="15" spans="1:10" ht="18.75" customHeight="1">
      <c r="A15" s="125"/>
      <c r="B15" s="126" t="s">
        <v>10</v>
      </c>
      <c r="C15" s="104">
        <f>SUM(C7:C14)</f>
        <v>32600</v>
      </c>
      <c r="D15" s="68" t="s">
        <v>9</v>
      </c>
      <c r="E15" s="104">
        <f>SUM(E7:E14)</f>
        <v>65750</v>
      </c>
      <c r="F15" s="10"/>
      <c r="G15" s="4"/>
      <c r="H15" s="4"/>
      <c r="I15" s="4"/>
      <c r="J15" s="4"/>
    </row>
    <row r="16" spans="1:10" ht="18.75" customHeight="1">
      <c r="A16" s="58" t="s">
        <v>77</v>
      </c>
      <c r="B16" s="129" t="s">
        <v>78</v>
      </c>
      <c r="C16" s="134">
        <v>1204</v>
      </c>
      <c r="D16" s="34" t="s">
        <v>55</v>
      </c>
      <c r="E16" s="137">
        <v>198</v>
      </c>
      <c r="F16" s="10"/>
      <c r="G16" s="4"/>
      <c r="H16" s="4"/>
      <c r="I16" s="4"/>
      <c r="J16" s="4"/>
    </row>
    <row r="17" spans="1:10" ht="33.75" customHeight="1">
      <c r="A17" s="58"/>
      <c r="B17" s="116" t="s">
        <v>112</v>
      </c>
      <c r="C17" s="135">
        <v>4500</v>
      </c>
      <c r="D17" s="31" t="s">
        <v>56</v>
      </c>
      <c r="E17" s="123">
        <v>229</v>
      </c>
      <c r="F17" s="10"/>
      <c r="G17" s="4"/>
      <c r="H17" s="4"/>
      <c r="I17" s="4"/>
      <c r="J17" s="4"/>
    </row>
    <row r="18" spans="1:10" ht="18.75" customHeight="1">
      <c r="A18" s="58"/>
      <c r="B18" s="117"/>
      <c r="C18" s="135"/>
      <c r="D18" s="31" t="s">
        <v>57</v>
      </c>
      <c r="E18" s="123">
        <v>353</v>
      </c>
      <c r="F18" s="10"/>
      <c r="G18" s="4"/>
      <c r="H18" s="4"/>
      <c r="I18" s="4"/>
      <c r="J18" s="4"/>
    </row>
    <row r="19" spans="1:10" ht="18.75" customHeight="1">
      <c r="A19" s="58"/>
      <c r="B19" s="117"/>
      <c r="C19" s="135"/>
      <c r="D19" s="31" t="s">
        <v>58</v>
      </c>
      <c r="E19" s="123">
        <v>204</v>
      </c>
      <c r="F19" s="10"/>
      <c r="G19" s="4"/>
      <c r="H19" s="4"/>
      <c r="I19" s="4"/>
      <c r="J19" s="4"/>
    </row>
    <row r="20" spans="1:10" ht="18.75" customHeight="1">
      <c r="A20" s="58"/>
      <c r="B20" s="117"/>
      <c r="C20" s="135"/>
      <c r="D20" s="138" t="s">
        <v>82</v>
      </c>
      <c r="E20" s="139">
        <v>914</v>
      </c>
      <c r="F20" s="10"/>
      <c r="G20" s="4"/>
      <c r="H20" s="4"/>
      <c r="I20" s="4"/>
      <c r="J20" s="4"/>
    </row>
    <row r="21" spans="1:10" ht="18.75" customHeight="1">
      <c r="A21" s="58"/>
      <c r="B21" s="117"/>
      <c r="C21" s="135"/>
      <c r="D21" s="138" t="s">
        <v>83</v>
      </c>
      <c r="E21" s="140">
        <v>87</v>
      </c>
      <c r="F21" s="10"/>
      <c r="G21" s="4"/>
      <c r="H21" s="4"/>
      <c r="I21" s="4"/>
      <c r="J21" s="4"/>
    </row>
    <row r="22" spans="1:10" ht="18.75" customHeight="1">
      <c r="A22" s="58"/>
      <c r="B22" s="117"/>
      <c r="C22" s="135"/>
      <c r="D22" s="138" t="s">
        <v>84</v>
      </c>
      <c r="E22" s="140">
        <v>613</v>
      </c>
      <c r="F22" s="10"/>
      <c r="G22" s="4"/>
      <c r="H22" s="4"/>
      <c r="I22" s="4"/>
      <c r="J22" s="4"/>
    </row>
    <row r="23" spans="1:10" ht="18.75" customHeight="1">
      <c r="A23" s="58"/>
      <c r="B23" s="117"/>
      <c r="C23" s="135"/>
      <c r="D23" s="138" t="s">
        <v>85</v>
      </c>
      <c r="E23" s="140">
        <v>2779</v>
      </c>
      <c r="F23" s="10"/>
      <c r="G23" s="4"/>
      <c r="H23" s="4"/>
      <c r="I23" s="4"/>
      <c r="J23" s="4"/>
    </row>
    <row r="24" spans="1:10" ht="18.75" customHeight="1">
      <c r="A24" s="58"/>
      <c r="B24" s="117"/>
      <c r="C24" s="135"/>
      <c r="D24" s="138" t="s">
        <v>86</v>
      </c>
      <c r="E24" s="140">
        <v>765</v>
      </c>
      <c r="F24" s="10"/>
      <c r="G24" s="4"/>
      <c r="H24" s="4"/>
      <c r="I24" s="4"/>
      <c r="J24" s="4"/>
    </row>
    <row r="25" spans="1:10" ht="18.75" customHeight="1">
      <c r="A25" s="58"/>
      <c r="B25" s="117"/>
      <c r="C25" s="135"/>
      <c r="D25" s="138" t="s">
        <v>87</v>
      </c>
      <c r="E25" s="140">
        <v>210</v>
      </c>
      <c r="F25" s="10"/>
      <c r="G25" s="4"/>
      <c r="H25" s="4"/>
      <c r="I25" s="4"/>
      <c r="J25" s="4"/>
    </row>
    <row r="26" spans="1:10" ht="18.75" customHeight="1">
      <c r="A26" s="58"/>
      <c r="B26" s="117"/>
      <c r="C26" s="135"/>
      <c r="D26" s="138" t="s">
        <v>88</v>
      </c>
      <c r="E26" s="140">
        <v>2065</v>
      </c>
      <c r="F26" s="10"/>
      <c r="G26" s="4"/>
      <c r="H26" s="4"/>
      <c r="I26" s="4"/>
      <c r="J26" s="4"/>
    </row>
    <row r="27" spans="1:10" ht="18.75" customHeight="1">
      <c r="A27" s="58"/>
      <c r="B27" s="117"/>
      <c r="C27" s="135"/>
      <c r="D27" s="138" t="s">
        <v>89</v>
      </c>
      <c r="E27" s="140">
        <v>982</v>
      </c>
      <c r="F27" s="10"/>
      <c r="G27" s="4"/>
      <c r="H27" s="4"/>
      <c r="I27" s="4"/>
      <c r="J27" s="4"/>
    </row>
    <row r="28" spans="1:10" ht="18.75" customHeight="1">
      <c r="A28" s="58"/>
      <c r="B28" s="117"/>
      <c r="C28" s="135"/>
      <c r="D28" s="138" t="s">
        <v>90</v>
      </c>
      <c r="E28" s="140">
        <v>608</v>
      </c>
      <c r="F28" s="10"/>
      <c r="G28" s="4"/>
      <c r="H28" s="4"/>
      <c r="I28" s="4"/>
      <c r="J28" s="4"/>
    </row>
    <row r="29" spans="1:10" ht="18.75" customHeight="1">
      <c r="A29" s="58"/>
      <c r="B29" s="117"/>
      <c r="C29" s="135"/>
      <c r="D29" s="138" t="s">
        <v>91</v>
      </c>
      <c r="E29" s="140">
        <v>267</v>
      </c>
      <c r="F29" s="10"/>
      <c r="G29" s="4"/>
      <c r="H29" s="4"/>
      <c r="I29" s="4"/>
      <c r="J29" s="4"/>
    </row>
    <row r="30" spans="1:10" ht="18.75" customHeight="1">
      <c r="A30" s="58"/>
      <c r="B30" s="117"/>
      <c r="C30" s="135"/>
      <c r="D30" s="138" t="s">
        <v>92</v>
      </c>
      <c r="E30" s="140">
        <v>959</v>
      </c>
      <c r="F30" s="10"/>
      <c r="G30" s="4"/>
      <c r="H30" s="4"/>
      <c r="I30" s="4"/>
      <c r="J30" s="4"/>
    </row>
    <row r="31" spans="1:10" ht="18.75" customHeight="1">
      <c r="A31" s="58"/>
      <c r="B31" s="117"/>
      <c r="C31" s="135"/>
      <c r="D31" s="138" t="s">
        <v>93</v>
      </c>
      <c r="E31" s="140">
        <v>5501</v>
      </c>
      <c r="F31" s="10"/>
      <c r="G31" s="4"/>
      <c r="H31" s="4"/>
      <c r="I31" s="4"/>
      <c r="J31" s="4"/>
    </row>
    <row r="32" spans="1:10" ht="18.75" customHeight="1">
      <c r="A32" s="58"/>
      <c r="B32" s="117"/>
      <c r="C32" s="135"/>
      <c r="D32" s="138" t="s">
        <v>94</v>
      </c>
      <c r="E32" s="140">
        <v>399</v>
      </c>
      <c r="F32" s="10"/>
      <c r="G32" s="4"/>
      <c r="H32" s="4"/>
      <c r="I32" s="4"/>
      <c r="J32" s="4"/>
    </row>
    <row r="33" spans="1:10" ht="18.75" customHeight="1">
      <c r="A33" s="58"/>
      <c r="B33" s="117"/>
      <c r="C33" s="135"/>
      <c r="D33" s="138" t="s">
        <v>95</v>
      </c>
      <c r="E33" s="140">
        <v>139</v>
      </c>
      <c r="F33" s="10"/>
      <c r="G33" s="4"/>
      <c r="H33" s="4"/>
      <c r="I33" s="4"/>
      <c r="J33" s="4"/>
    </row>
    <row r="34" spans="1:10" ht="18.75" customHeight="1">
      <c r="A34" s="58"/>
      <c r="B34" s="117"/>
      <c r="C34" s="135"/>
      <c r="D34" s="138" t="s">
        <v>96</v>
      </c>
      <c r="E34" s="140">
        <v>513</v>
      </c>
      <c r="F34" s="10"/>
      <c r="G34" s="4"/>
      <c r="H34" s="4"/>
      <c r="I34" s="4"/>
      <c r="J34" s="4"/>
    </row>
    <row r="35" spans="1:10" ht="18.75" customHeight="1">
      <c r="A35" s="58"/>
      <c r="B35" s="117"/>
      <c r="C35" s="135"/>
      <c r="D35" s="138" t="s">
        <v>97</v>
      </c>
      <c r="E35" s="140">
        <v>690</v>
      </c>
      <c r="F35" s="10"/>
      <c r="G35" s="4"/>
      <c r="H35" s="4"/>
      <c r="I35" s="4"/>
      <c r="J35" s="4"/>
    </row>
    <row r="36" spans="1:10" ht="18.75" customHeight="1">
      <c r="A36" s="58"/>
      <c r="B36" s="117"/>
      <c r="C36" s="135"/>
      <c r="D36" s="138" t="s">
        <v>98</v>
      </c>
      <c r="E36" s="140">
        <v>2432</v>
      </c>
      <c r="F36" s="10"/>
      <c r="G36" s="4"/>
      <c r="H36" s="4"/>
      <c r="I36" s="4"/>
      <c r="J36" s="4"/>
    </row>
    <row r="37" spans="1:10" ht="18.75" customHeight="1">
      <c r="A37" s="58"/>
      <c r="B37" s="117"/>
      <c r="C37" s="135"/>
      <c r="D37" s="138" t="s">
        <v>99</v>
      </c>
      <c r="E37" s="140">
        <v>3495</v>
      </c>
      <c r="F37" s="10"/>
      <c r="G37" s="4"/>
      <c r="H37" s="4"/>
      <c r="I37" s="4"/>
      <c r="J37" s="4"/>
    </row>
    <row r="38" spans="1:10" ht="18.75" customHeight="1">
      <c r="A38" s="58"/>
      <c r="B38" s="117"/>
      <c r="C38" s="135"/>
      <c r="D38" s="138" t="s">
        <v>100</v>
      </c>
      <c r="E38" s="140">
        <v>401</v>
      </c>
      <c r="F38" s="10"/>
      <c r="G38" s="4"/>
      <c r="H38" s="4"/>
      <c r="I38" s="4"/>
      <c r="J38" s="4"/>
    </row>
    <row r="39" spans="1:10" ht="18.75" customHeight="1">
      <c r="A39" s="58"/>
      <c r="B39" s="117"/>
      <c r="C39" s="135"/>
      <c r="D39" s="138" t="s">
        <v>101</v>
      </c>
      <c r="E39" s="140">
        <v>2677</v>
      </c>
      <c r="F39" s="10"/>
      <c r="G39" s="4"/>
      <c r="H39" s="4"/>
      <c r="I39" s="4"/>
      <c r="J39" s="4"/>
    </row>
    <row r="40" spans="1:10" ht="18.75" customHeight="1">
      <c r="A40" s="58"/>
      <c r="B40" s="117"/>
      <c r="C40" s="135"/>
      <c r="D40" s="138" t="s">
        <v>102</v>
      </c>
      <c r="E40" s="140">
        <v>3780</v>
      </c>
      <c r="F40" s="10"/>
      <c r="G40" s="4"/>
      <c r="H40" s="4"/>
      <c r="I40" s="4"/>
      <c r="J40" s="4"/>
    </row>
    <row r="41" spans="1:10" ht="21" customHeight="1">
      <c r="A41" s="54"/>
      <c r="B41" s="51" t="s">
        <v>10</v>
      </c>
      <c r="C41" s="104">
        <f>SUM(C16:C19)</f>
        <v>5704</v>
      </c>
      <c r="D41" s="51" t="s">
        <v>10</v>
      </c>
      <c r="E41" s="104">
        <f>SUM(E16:E40)</f>
        <v>31260</v>
      </c>
      <c r="F41" s="10"/>
      <c r="G41" s="4"/>
      <c r="H41" s="4"/>
      <c r="I41" s="4"/>
      <c r="J41" s="4"/>
    </row>
    <row r="42" spans="1:10" ht="21" customHeight="1">
      <c r="A42" s="55" t="s">
        <v>22</v>
      </c>
      <c r="B42" s="117" t="s">
        <v>78</v>
      </c>
      <c r="C42" s="64">
        <v>574</v>
      </c>
      <c r="D42" s="130" t="s">
        <v>23</v>
      </c>
      <c r="E42" s="76">
        <f>2000+2144</f>
        <v>4144</v>
      </c>
      <c r="F42" s="10"/>
      <c r="G42" s="4"/>
      <c r="H42" s="4"/>
      <c r="I42" s="4"/>
      <c r="J42" s="4"/>
    </row>
    <row r="43" spans="1:10" ht="36.75" customHeight="1">
      <c r="A43" s="54"/>
      <c r="B43" s="116" t="s">
        <v>112</v>
      </c>
      <c r="C43" s="64">
        <v>16000</v>
      </c>
      <c r="D43" s="131" t="s">
        <v>42</v>
      </c>
      <c r="E43" s="78">
        <f>3000+1640</f>
        <v>4640</v>
      </c>
      <c r="F43" s="10"/>
      <c r="G43" s="4"/>
      <c r="H43" s="4"/>
      <c r="I43" s="4"/>
      <c r="J43" s="4"/>
    </row>
    <row r="44" spans="1:10" ht="21" customHeight="1">
      <c r="A44" s="54"/>
      <c r="B44" s="31"/>
      <c r="C44" s="72"/>
      <c r="D44" s="131" t="s">
        <v>33</v>
      </c>
      <c r="E44" s="78">
        <f>4000+3477</f>
        <v>7477</v>
      </c>
      <c r="F44" s="10"/>
      <c r="G44" s="4"/>
      <c r="H44" s="4"/>
      <c r="I44" s="4"/>
      <c r="J44" s="4"/>
    </row>
    <row r="45" spans="1:10" ht="21" customHeight="1">
      <c r="A45" s="54"/>
      <c r="B45" s="31"/>
      <c r="C45" s="72"/>
      <c r="D45" s="131" t="s">
        <v>50</v>
      </c>
      <c r="E45" s="78">
        <v>1100</v>
      </c>
      <c r="F45" s="10"/>
      <c r="G45" s="4"/>
      <c r="H45" s="4"/>
      <c r="I45" s="4"/>
      <c r="J45" s="4"/>
    </row>
    <row r="46" spans="1:10" ht="21" customHeight="1">
      <c r="A46" s="54"/>
      <c r="B46" s="31"/>
      <c r="C46" s="72"/>
      <c r="D46" s="131" t="s">
        <v>103</v>
      </c>
      <c r="E46" s="78">
        <v>4144</v>
      </c>
      <c r="F46" s="10"/>
      <c r="G46" s="4"/>
      <c r="H46" s="4"/>
      <c r="I46" s="4"/>
      <c r="J46" s="4"/>
    </row>
    <row r="47" spans="1:10" ht="21" customHeight="1">
      <c r="A47" s="56"/>
      <c r="B47" s="93" t="s">
        <v>10</v>
      </c>
      <c r="C47" s="127">
        <f>SUM(C42:C45)</f>
        <v>16574</v>
      </c>
      <c r="D47" s="132" t="s">
        <v>9</v>
      </c>
      <c r="E47" s="81">
        <f>SUM(E42:E46)</f>
        <v>21505</v>
      </c>
      <c r="F47" s="10"/>
      <c r="G47" s="4"/>
      <c r="H47" s="4"/>
      <c r="I47" s="4"/>
      <c r="J47" s="4"/>
    </row>
    <row r="48" spans="1:7" ht="21" customHeight="1">
      <c r="A48" s="57" t="s">
        <v>8</v>
      </c>
      <c r="B48" s="34" t="s">
        <v>79</v>
      </c>
      <c r="C48" s="128">
        <v>100000</v>
      </c>
      <c r="D48" s="66" t="s">
        <v>34</v>
      </c>
      <c r="E48" s="35">
        <v>29000</v>
      </c>
      <c r="F48" s="5"/>
      <c r="G48" s="4"/>
    </row>
    <row r="49" spans="1:7" ht="30.75" customHeight="1">
      <c r="A49" s="58"/>
      <c r="B49" s="116" t="s">
        <v>112</v>
      </c>
      <c r="C49" s="64">
        <v>27500</v>
      </c>
      <c r="D49" s="62" t="s">
        <v>35</v>
      </c>
      <c r="E49" s="32">
        <v>20000</v>
      </c>
      <c r="F49" s="5"/>
      <c r="G49" s="4"/>
    </row>
    <row r="50" spans="1:7" ht="18.75" customHeight="1">
      <c r="A50" s="58"/>
      <c r="B50" s="31" t="s">
        <v>113</v>
      </c>
      <c r="C50" s="64">
        <v>30000</v>
      </c>
      <c r="D50" s="62" t="s">
        <v>36</v>
      </c>
      <c r="E50" s="32">
        <v>15000</v>
      </c>
      <c r="F50" s="5"/>
      <c r="G50" s="4"/>
    </row>
    <row r="51" spans="1:7" ht="18.75" customHeight="1">
      <c r="A51" s="58"/>
      <c r="B51" s="31"/>
      <c r="C51" s="64"/>
      <c r="D51" s="62" t="s">
        <v>37</v>
      </c>
      <c r="E51" s="32">
        <v>80000</v>
      </c>
      <c r="F51" s="5"/>
      <c r="G51" s="4"/>
    </row>
    <row r="52" spans="1:7" ht="18.75" customHeight="1">
      <c r="A52" s="58"/>
      <c r="B52" s="31"/>
      <c r="C52" s="64"/>
      <c r="D52" s="62" t="s">
        <v>38</v>
      </c>
      <c r="E52" s="32">
        <v>140000</v>
      </c>
      <c r="F52" s="5"/>
      <c r="G52" s="4"/>
    </row>
    <row r="53" spans="1:7" ht="18.75" customHeight="1">
      <c r="A53" s="58"/>
      <c r="B53" s="31"/>
      <c r="C53" s="64"/>
      <c r="D53" s="62" t="s">
        <v>39</v>
      </c>
      <c r="E53" s="32">
        <v>36000</v>
      </c>
      <c r="F53" s="5"/>
      <c r="G53" s="4"/>
    </row>
    <row r="54" spans="1:7" ht="18.75" customHeight="1">
      <c r="A54" s="58"/>
      <c r="B54" s="31"/>
      <c r="C54" s="64"/>
      <c r="D54" s="62" t="s">
        <v>40</v>
      </c>
      <c r="E54" s="32">
        <v>60000</v>
      </c>
      <c r="F54" s="5"/>
      <c r="G54" s="4"/>
    </row>
    <row r="55" spans="1:7" ht="18.75" customHeight="1">
      <c r="A55" s="58"/>
      <c r="B55" s="31"/>
      <c r="C55" s="64"/>
      <c r="D55" s="62" t="s">
        <v>109</v>
      </c>
      <c r="E55" s="32">
        <v>80000</v>
      </c>
      <c r="F55" s="5"/>
      <c r="G55" s="4"/>
    </row>
    <row r="56" spans="1:7" ht="19.5" customHeight="1">
      <c r="A56" s="59"/>
      <c r="B56" s="93" t="s">
        <v>10</v>
      </c>
      <c r="C56" s="94">
        <f>SUM(C48:C54)</f>
        <v>157500</v>
      </c>
      <c r="D56" s="68" t="s">
        <v>9</v>
      </c>
      <c r="E56" s="52">
        <f>SUM(E48:E55)</f>
        <v>460000</v>
      </c>
      <c r="F56" s="5"/>
      <c r="G56" s="4"/>
    </row>
    <row r="57" spans="1:7" ht="21" customHeight="1">
      <c r="A57" s="58" t="s">
        <v>74</v>
      </c>
      <c r="B57" s="31" t="s">
        <v>70</v>
      </c>
      <c r="C57" s="32">
        <v>17387</v>
      </c>
      <c r="D57" s="62" t="s">
        <v>43</v>
      </c>
      <c r="E57" s="32">
        <v>800</v>
      </c>
      <c r="F57" s="5"/>
      <c r="G57" s="4"/>
    </row>
    <row r="58" spans="1:7" ht="21" customHeight="1">
      <c r="A58" s="70"/>
      <c r="B58" s="4"/>
      <c r="C58" s="136"/>
      <c r="D58" s="62" t="s">
        <v>24</v>
      </c>
      <c r="E58" s="32">
        <v>820</v>
      </c>
      <c r="F58" s="5"/>
      <c r="G58" s="4"/>
    </row>
    <row r="59" spans="1:7" ht="21" customHeight="1">
      <c r="A59" s="59"/>
      <c r="B59" s="93" t="s">
        <v>10</v>
      </c>
      <c r="C59" s="94">
        <f>SUM(C57:C57)</f>
        <v>17387</v>
      </c>
      <c r="D59" s="68" t="s">
        <v>9</v>
      </c>
      <c r="E59" s="52">
        <f>SUM(E57:E58)</f>
        <v>1620</v>
      </c>
      <c r="F59" s="5"/>
      <c r="G59" s="4"/>
    </row>
    <row r="60" spans="1:7" ht="21" customHeight="1">
      <c r="A60" s="142" t="s">
        <v>59</v>
      </c>
      <c r="B60" s="143"/>
      <c r="C60" s="144"/>
      <c r="D60" s="66" t="s">
        <v>60</v>
      </c>
      <c r="E60" s="202">
        <v>899</v>
      </c>
      <c r="F60" s="5"/>
      <c r="G60" s="4"/>
    </row>
    <row r="61" spans="1:7" ht="21" customHeight="1">
      <c r="A61" s="145"/>
      <c r="B61" s="146"/>
      <c r="C61" s="147"/>
      <c r="D61" s="62" t="s">
        <v>61</v>
      </c>
      <c r="E61" s="203"/>
      <c r="F61" s="5"/>
      <c r="G61" s="4"/>
    </row>
    <row r="62" spans="1:7" ht="21" customHeight="1">
      <c r="A62" s="145"/>
      <c r="B62" s="146"/>
      <c r="C62" s="147"/>
      <c r="D62" s="62" t="s">
        <v>110</v>
      </c>
      <c r="E62" s="32">
        <v>902</v>
      </c>
      <c r="F62" s="5"/>
      <c r="G62" s="4"/>
    </row>
    <row r="63" spans="1:7" ht="21" customHeight="1">
      <c r="A63" s="148"/>
      <c r="B63" s="149"/>
      <c r="C63" s="150"/>
      <c r="D63" s="68" t="s">
        <v>10</v>
      </c>
      <c r="E63" s="52">
        <f>SUM(E60:E62)</f>
        <v>1801</v>
      </c>
      <c r="F63" s="5"/>
      <c r="G63" s="4"/>
    </row>
    <row r="64" spans="1:7" ht="33" customHeight="1">
      <c r="A64" s="63" t="s">
        <v>80</v>
      </c>
      <c r="B64" s="116" t="s">
        <v>112</v>
      </c>
      <c r="C64" s="64">
        <v>13500</v>
      </c>
      <c r="D64" s="129" t="s">
        <v>63</v>
      </c>
      <c r="E64" s="151">
        <v>1538</v>
      </c>
      <c r="F64" s="5"/>
      <c r="G64" s="4"/>
    </row>
    <row r="65" spans="1:7" ht="18.75" customHeight="1">
      <c r="A65" s="63"/>
      <c r="B65" s="141"/>
      <c r="C65" s="64"/>
      <c r="D65" s="117" t="s">
        <v>114</v>
      </c>
      <c r="E65" s="152">
        <v>651</v>
      </c>
      <c r="F65" s="5"/>
      <c r="G65" s="4"/>
    </row>
    <row r="66" spans="1:7" ht="18.75" customHeight="1">
      <c r="A66" s="63"/>
      <c r="B66" s="141"/>
      <c r="C66" s="64"/>
      <c r="D66" s="117" t="s">
        <v>115</v>
      </c>
      <c r="E66" s="152">
        <v>668</v>
      </c>
      <c r="F66" s="5"/>
      <c r="G66" s="4"/>
    </row>
    <row r="67" spans="1:7" ht="18.75" customHeight="1">
      <c r="A67" s="63"/>
      <c r="B67" s="141"/>
      <c r="C67" s="64"/>
      <c r="D67" s="117" t="s">
        <v>116</v>
      </c>
      <c r="E67" s="152">
        <v>827</v>
      </c>
      <c r="F67" s="5"/>
      <c r="G67" s="4"/>
    </row>
    <row r="68" spans="1:7" ht="18.75" customHeight="1">
      <c r="A68" s="63"/>
      <c r="B68" s="141"/>
      <c r="C68" s="64"/>
      <c r="D68" s="117" t="s">
        <v>117</v>
      </c>
      <c r="E68" s="152">
        <v>193</v>
      </c>
      <c r="F68" s="5"/>
      <c r="G68" s="4"/>
    </row>
    <row r="69" spans="1:7" ht="18.75" customHeight="1">
      <c r="A69" s="63"/>
      <c r="B69" s="141"/>
      <c r="C69" s="64"/>
      <c r="D69" s="117" t="s">
        <v>118</v>
      </c>
      <c r="E69" s="152">
        <v>103</v>
      </c>
      <c r="F69" s="5"/>
      <c r="G69" s="4"/>
    </row>
    <row r="70" spans="1:7" ht="18.75" customHeight="1">
      <c r="A70" s="63"/>
      <c r="B70" s="141"/>
      <c r="C70" s="64"/>
      <c r="D70" s="117" t="s">
        <v>119</v>
      </c>
      <c r="E70" s="152">
        <v>120</v>
      </c>
      <c r="F70" s="5"/>
      <c r="G70" s="4"/>
    </row>
    <row r="71" spans="1:7" ht="18.75" customHeight="1">
      <c r="A71" s="63"/>
      <c r="B71" s="141"/>
      <c r="C71" s="64"/>
      <c r="D71" s="117" t="s">
        <v>120</v>
      </c>
      <c r="E71" s="152">
        <v>2664</v>
      </c>
      <c r="F71" s="5"/>
      <c r="G71" s="4"/>
    </row>
    <row r="72" spans="1:7" ht="18.75" customHeight="1">
      <c r="A72" s="63"/>
      <c r="B72" s="141"/>
      <c r="C72" s="64"/>
      <c r="D72" s="117" t="s">
        <v>87</v>
      </c>
      <c r="E72" s="152">
        <v>210</v>
      </c>
      <c r="F72" s="5"/>
      <c r="G72" s="4"/>
    </row>
    <row r="73" spans="1:7" ht="21" customHeight="1">
      <c r="A73" s="63"/>
      <c r="B73" s="84" t="s">
        <v>10</v>
      </c>
      <c r="C73" s="50">
        <f>SUM(C64)</f>
        <v>13500</v>
      </c>
      <c r="D73" s="51" t="s">
        <v>10</v>
      </c>
      <c r="E73" s="104">
        <f>SUM(E64:E72)</f>
        <v>6974</v>
      </c>
      <c r="F73" s="5"/>
      <c r="G73" s="4"/>
    </row>
    <row r="74" spans="1:7" ht="21" customHeight="1">
      <c r="A74" s="65" t="s">
        <v>11</v>
      </c>
      <c r="B74" s="129" t="s">
        <v>44</v>
      </c>
      <c r="C74" s="153">
        <f>420+264</f>
        <v>684</v>
      </c>
      <c r="D74" s="157" t="s">
        <v>28</v>
      </c>
      <c r="E74" s="137">
        <v>1176</v>
      </c>
      <c r="F74" s="5"/>
      <c r="G74" s="4"/>
    </row>
    <row r="75" spans="1:7" ht="21" customHeight="1">
      <c r="A75" s="63"/>
      <c r="B75" s="117" t="s">
        <v>45</v>
      </c>
      <c r="C75" s="154">
        <f>187.2+64.8+552+480+228+144+102</f>
        <v>1758</v>
      </c>
      <c r="D75" s="122" t="s">
        <v>25</v>
      </c>
      <c r="E75" s="123">
        <v>4668</v>
      </c>
      <c r="F75" s="5"/>
      <c r="G75" s="4"/>
    </row>
    <row r="76" spans="1:7" ht="21" customHeight="1">
      <c r="A76" s="63"/>
      <c r="B76" s="117" t="s">
        <v>46</v>
      </c>
      <c r="C76" s="154">
        <f>312+102</f>
        <v>414</v>
      </c>
      <c r="D76" s="122" t="s">
        <v>27</v>
      </c>
      <c r="E76" s="123">
        <v>1152</v>
      </c>
      <c r="F76" s="5"/>
      <c r="G76" s="4"/>
    </row>
    <row r="77" spans="1:7" ht="21" customHeight="1">
      <c r="A77" s="63"/>
      <c r="B77" s="117" t="s">
        <v>47</v>
      </c>
      <c r="C77" s="154">
        <f>54+318+72</f>
        <v>444</v>
      </c>
      <c r="D77" s="122" t="s">
        <v>26</v>
      </c>
      <c r="E77" s="123">
        <v>3004</v>
      </c>
      <c r="F77" s="5"/>
      <c r="G77" s="4"/>
    </row>
    <row r="78" spans="1:7" ht="21" customHeight="1">
      <c r="A78" s="63"/>
      <c r="B78" s="117" t="s">
        <v>48</v>
      </c>
      <c r="C78" s="154">
        <v>120</v>
      </c>
      <c r="D78" s="122"/>
      <c r="E78" s="123"/>
      <c r="F78" s="5"/>
      <c r="G78" s="4"/>
    </row>
    <row r="79" spans="1:7" ht="21" customHeight="1">
      <c r="A79" s="63"/>
      <c r="B79" s="117" t="s">
        <v>49</v>
      </c>
      <c r="C79" s="154">
        <v>1200</v>
      </c>
      <c r="D79" s="158"/>
      <c r="E79" s="140"/>
      <c r="F79" s="5"/>
      <c r="G79" s="4"/>
    </row>
    <row r="80" spans="1:7" ht="21" customHeight="1">
      <c r="A80" s="63"/>
      <c r="B80" s="91" t="s">
        <v>71</v>
      </c>
      <c r="C80" s="154">
        <v>3956</v>
      </c>
      <c r="D80" s="158"/>
      <c r="E80" s="140"/>
      <c r="F80" s="5"/>
      <c r="G80" s="4"/>
    </row>
    <row r="81" spans="1:7" ht="21" customHeight="1">
      <c r="A81" s="63"/>
      <c r="B81" s="117" t="s">
        <v>75</v>
      </c>
      <c r="C81" s="155">
        <v>4500</v>
      </c>
      <c r="D81" s="158"/>
      <c r="E81" s="140"/>
      <c r="F81" s="5"/>
      <c r="G81" s="4"/>
    </row>
    <row r="82" spans="1:7" ht="21" customHeight="1">
      <c r="A82" s="67"/>
      <c r="B82" s="68" t="s">
        <v>10</v>
      </c>
      <c r="C82" s="156">
        <f>SUM(C74:C81)</f>
        <v>13076</v>
      </c>
      <c r="D82" s="149" t="s">
        <v>106</v>
      </c>
      <c r="E82" s="150">
        <f>SUM(E74:E81)</f>
        <v>10000</v>
      </c>
      <c r="F82" s="5"/>
      <c r="G82" s="4"/>
    </row>
    <row r="83" spans="1:7" ht="21" customHeight="1">
      <c r="A83" s="176" t="s">
        <v>121</v>
      </c>
      <c r="B83" s="177"/>
      <c r="C83" s="88"/>
      <c r="D83" s="178" t="s">
        <v>126</v>
      </c>
      <c r="E83" s="179">
        <v>240</v>
      </c>
      <c r="F83" s="5"/>
      <c r="G83" s="4"/>
    </row>
    <row r="84" spans="1:7" ht="21" customHeight="1">
      <c r="A84" s="161" t="s">
        <v>81</v>
      </c>
      <c r="B84" s="162" t="s">
        <v>104</v>
      </c>
      <c r="C84" s="163">
        <v>564</v>
      </c>
      <c r="D84" s="162" t="s">
        <v>65</v>
      </c>
      <c r="E84" s="152">
        <v>620</v>
      </c>
      <c r="F84" s="5"/>
      <c r="G84" s="4"/>
    </row>
    <row r="85" spans="1:7" ht="21" customHeight="1">
      <c r="A85" s="161"/>
      <c r="B85" s="162" t="s">
        <v>105</v>
      </c>
      <c r="C85" s="163">
        <v>1000</v>
      </c>
      <c r="D85" s="158" t="s">
        <v>122</v>
      </c>
      <c r="E85" s="140">
        <v>600</v>
      </c>
      <c r="F85" s="5"/>
      <c r="G85" s="4"/>
    </row>
    <row r="86" spans="1:7" ht="57" customHeight="1">
      <c r="A86" s="161"/>
      <c r="B86" s="164" t="s">
        <v>73</v>
      </c>
      <c r="C86" s="163">
        <v>15000</v>
      </c>
      <c r="D86" s="158" t="s">
        <v>123</v>
      </c>
      <c r="E86" s="140">
        <v>8492</v>
      </c>
      <c r="F86" s="5"/>
      <c r="G86" s="4"/>
    </row>
    <row r="87" spans="1:7" ht="21" customHeight="1">
      <c r="A87" s="161"/>
      <c r="B87" s="162" t="s">
        <v>78</v>
      </c>
      <c r="C87" s="163">
        <v>355</v>
      </c>
      <c r="D87" s="124"/>
      <c r="E87" s="103"/>
      <c r="F87" s="5"/>
      <c r="G87" s="4"/>
    </row>
    <row r="88" spans="1:7" ht="21" customHeight="1">
      <c r="A88" s="161"/>
      <c r="B88" s="149" t="s">
        <v>106</v>
      </c>
      <c r="C88" s="159">
        <f>SUM(C84:C87)</f>
        <v>16919</v>
      </c>
      <c r="D88" s="160" t="s">
        <v>106</v>
      </c>
      <c r="E88" s="175">
        <f>SUM(E84:E87)</f>
        <v>9712</v>
      </c>
      <c r="F88" s="5"/>
      <c r="G88" s="4"/>
    </row>
    <row r="89" spans="1:7" ht="21" customHeight="1">
      <c r="A89" s="65" t="s">
        <v>66</v>
      </c>
      <c r="B89" s="105"/>
      <c r="C89" s="102"/>
      <c r="D89" s="129" t="s">
        <v>52</v>
      </c>
      <c r="E89" s="134">
        <v>17000</v>
      </c>
      <c r="F89" s="5"/>
      <c r="G89" s="4"/>
    </row>
    <row r="90" spans="1:7" ht="45" customHeight="1">
      <c r="A90" s="63"/>
      <c r="B90" s="84"/>
      <c r="C90" s="103"/>
      <c r="D90" s="165" t="s">
        <v>76</v>
      </c>
      <c r="E90" s="135">
        <v>22000</v>
      </c>
      <c r="F90" s="5"/>
      <c r="G90" s="4"/>
    </row>
    <row r="91" spans="1:7" ht="20.25" customHeight="1">
      <c r="A91" s="63"/>
      <c r="B91" s="84"/>
      <c r="C91" s="103"/>
      <c r="D91" s="165" t="s">
        <v>124</v>
      </c>
      <c r="E91" s="135">
        <v>4300</v>
      </c>
      <c r="F91" s="5"/>
      <c r="G91" s="4"/>
    </row>
    <row r="92" spans="1:7" ht="21" customHeight="1">
      <c r="A92" s="67"/>
      <c r="B92" s="68"/>
      <c r="C92" s="104"/>
      <c r="D92" s="51" t="s">
        <v>10</v>
      </c>
      <c r="E92" s="104">
        <f>SUM(E89:E91)</f>
        <v>43300</v>
      </c>
      <c r="F92" s="5"/>
      <c r="G92" s="4"/>
    </row>
    <row r="93" spans="1:6" s="4" customFormat="1" ht="21" customHeight="1">
      <c r="A93" s="65" t="s">
        <v>12</v>
      </c>
      <c r="B93" s="34"/>
      <c r="C93" s="166"/>
      <c r="D93" s="157" t="s">
        <v>29</v>
      </c>
      <c r="E93" s="137">
        <v>1200</v>
      </c>
      <c r="F93" s="5"/>
    </row>
    <row r="94" spans="1:7" ht="28.5" customHeight="1">
      <c r="A94" s="63"/>
      <c r="B94" s="31"/>
      <c r="C94" s="167"/>
      <c r="D94" s="122" t="s">
        <v>30</v>
      </c>
      <c r="E94" s="123">
        <v>500</v>
      </c>
      <c r="F94" s="5"/>
      <c r="G94" s="4"/>
    </row>
    <row r="95" spans="1:7" ht="21" customHeight="1">
      <c r="A95" s="63"/>
      <c r="B95" s="31"/>
      <c r="C95" s="167"/>
      <c r="D95" s="122" t="s">
        <v>31</v>
      </c>
      <c r="E95" s="123">
        <v>460</v>
      </c>
      <c r="F95" s="5"/>
      <c r="G95" s="4"/>
    </row>
    <row r="96" spans="1:7" ht="21" customHeight="1">
      <c r="A96" s="63"/>
      <c r="B96" s="31"/>
      <c r="C96" s="167"/>
      <c r="D96" s="122" t="s">
        <v>72</v>
      </c>
      <c r="E96" s="123">
        <v>480</v>
      </c>
      <c r="F96" s="5"/>
      <c r="G96" s="4"/>
    </row>
    <row r="97" spans="1:7" ht="21" customHeight="1">
      <c r="A97" s="63"/>
      <c r="B97" s="31"/>
      <c r="C97" s="167"/>
      <c r="D97" s="126" t="s">
        <v>10</v>
      </c>
      <c r="E97" s="104">
        <f>SUM(E93:E96)</f>
        <v>2640</v>
      </c>
      <c r="F97" s="5"/>
      <c r="G97" s="4"/>
    </row>
    <row r="98" spans="1:7" ht="15.75">
      <c r="A98" s="65" t="s">
        <v>107</v>
      </c>
      <c r="B98" s="34" t="s">
        <v>108</v>
      </c>
      <c r="C98" s="134">
        <v>840</v>
      </c>
      <c r="D98" s="171" t="s">
        <v>125</v>
      </c>
      <c r="E98" s="172">
        <v>4000</v>
      </c>
      <c r="F98" s="5"/>
      <c r="G98" s="4"/>
    </row>
    <row r="99" spans="1:7" ht="15.75">
      <c r="A99" s="63"/>
      <c r="B99" s="116" t="s">
        <v>112</v>
      </c>
      <c r="C99" s="135">
        <v>6500</v>
      </c>
      <c r="D99" s="138"/>
      <c r="E99" s="140"/>
      <c r="F99" s="5"/>
      <c r="G99" s="4"/>
    </row>
    <row r="100" spans="1:7" ht="16.5" thickBot="1">
      <c r="A100" s="168"/>
      <c r="B100" s="169" t="s">
        <v>10</v>
      </c>
      <c r="C100" s="170">
        <f>SUM(C98:C99)</f>
        <v>7340</v>
      </c>
      <c r="D100" s="173" t="s">
        <v>106</v>
      </c>
      <c r="E100" s="174">
        <f>SUM(E98:E99)</f>
        <v>4000</v>
      </c>
      <c r="F100" s="5"/>
      <c r="G100" s="4"/>
    </row>
    <row r="101" spans="1:7" ht="9.75" customHeight="1">
      <c r="A101" s="29"/>
      <c r="B101" s="30"/>
      <c r="C101" s="46"/>
      <c r="D101" s="106"/>
      <c r="E101" s="29"/>
      <c r="F101" s="5"/>
      <c r="G101" s="4"/>
    </row>
    <row r="102" spans="1:7" s="87" customFormat="1" ht="19.5">
      <c r="A102" s="98" t="s">
        <v>3</v>
      </c>
      <c r="B102" s="99"/>
      <c r="C102" s="100">
        <f>C15+C41+C47+C56+C59+C73+C82+C88+C93+C100+C83</f>
        <v>280600</v>
      </c>
      <c r="D102" s="107"/>
      <c r="E102" s="109">
        <f>E15+E41+E47+E56+E59+E63+E73+E82+E88+E92+E97+E100+E83</f>
        <v>658802</v>
      </c>
      <c r="F102" s="96"/>
      <c r="G102" s="97"/>
    </row>
    <row r="103" spans="1:7" ht="10.5" customHeight="1" thickBot="1">
      <c r="A103" s="41"/>
      <c r="B103" s="42"/>
      <c r="C103" s="48"/>
      <c r="D103" s="108"/>
      <c r="E103" s="41"/>
      <c r="F103" s="5"/>
      <c r="G103" s="4"/>
    </row>
    <row r="104" spans="1:7" ht="15.75">
      <c r="A104" s="3"/>
      <c r="B104" s="3"/>
      <c r="C104" s="3"/>
      <c r="D104" s="3"/>
      <c r="E104" s="3"/>
      <c r="F104" s="5"/>
      <c r="G104" s="4"/>
    </row>
    <row r="105" spans="6:7" ht="15.75">
      <c r="F105" s="5"/>
      <c r="G105" s="4"/>
    </row>
    <row r="106" spans="6:7" ht="15.75">
      <c r="F106" s="5"/>
      <c r="G106" s="4"/>
    </row>
    <row r="107" spans="6:7" ht="15.75">
      <c r="F107" s="5"/>
      <c r="G107" s="4"/>
    </row>
    <row r="108" spans="6:7" ht="15.75">
      <c r="F108" s="5"/>
      <c r="G108" s="4"/>
    </row>
    <row r="109" spans="6:7" ht="15.75">
      <c r="F109" s="5"/>
      <c r="G109" s="4"/>
    </row>
    <row r="110" spans="6:7" ht="15.75">
      <c r="F110" s="5"/>
      <c r="G110" s="4"/>
    </row>
    <row r="111" spans="1:7" ht="15.75">
      <c r="A111" s="3"/>
      <c r="B111" s="3"/>
      <c r="C111" s="3"/>
      <c r="D111" s="3"/>
      <c r="E111" s="3"/>
      <c r="F111" s="5"/>
      <c r="G111" s="4"/>
    </row>
    <row r="112" spans="1:7" ht="15.75">
      <c r="A112" s="3"/>
      <c r="B112" s="3"/>
      <c r="C112" s="3"/>
      <c r="D112" s="3"/>
      <c r="E112" s="3"/>
      <c r="F112" s="5"/>
      <c r="G112" s="4"/>
    </row>
    <row r="113" spans="1:7" ht="15.75">
      <c r="A113" s="4"/>
      <c r="B113" s="3"/>
      <c r="C113" s="3"/>
      <c r="D113" s="3"/>
      <c r="E113" s="3"/>
      <c r="F113" s="5"/>
      <c r="G113" s="4"/>
    </row>
    <row r="114" spans="1:7" ht="15.75">
      <c r="A114" s="3"/>
      <c r="B114" s="3"/>
      <c r="C114" s="3"/>
      <c r="D114" s="3"/>
      <c r="E114" s="3"/>
      <c r="F114" s="5"/>
      <c r="G114" s="4"/>
    </row>
    <row r="115" spans="2:7" ht="15.75">
      <c r="B115" s="3"/>
      <c r="C115" s="3"/>
      <c r="D115" s="3"/>
      <c r="E115" s="3"/>
      <c r="F115" s="5"/>
      <c r="G115" s="4"/>
    </row>
    <row r="116" spans="1:7" ht="15.75">
      <c r="A116" s="3"/>
      <c r="B116" s="3"/>
      <c r="C116" s="3"/>
      <c r="D116" s="3"/>
      <c r="E116" s="3"/>
      <c r="F116" s="5"/>
      <c r="G116" s="4"/>
    </row>
    <row r="117" spans="1:7" ht="15.75">
      <c r="A117" s="3"/>
      <c r="B117" s="3"/>
      <c r="C117" s="3"/>
      <c r="D117" s="3"/>
      <c r="E117" s="3"/>
      <c r="F117" s="5"/>
      <c r="G117" s="4"/>
    </row>
    <row r="118" spans="1:7" ht="15.75">
      <c r="A118" s="3"/>
      <c r="B118" s="3"/>
      <c r="C118" s="3"/>
      <c r="D118" s="3"/>
      <c r="E118" s="3"/>
      <c r="F118" s="5"/>
      <c r="G118" s="4"/>
    </row>
    <row r="119" spans="1:7" ht="15.75">
      <c r="A119" s="3"/>
      <c r="B119" s="3"/>
      <c r="C119" s="3"/>
      <c r="D119" s="3"/>
      <c r="E119" s="3"/>
      <c r="F119" s="5"/>
      <c r="G119" s="4"/>
    </row>
    <row r="120" spans="1:7" ht="15.75">
      <c r="A120" s="3"/>
      <c r="B120" s="3"/>
      <c r="C120" s="3"/>
      <c r="D120" s="3"/>
      <c r="E120" s="3"/>
      <c r="F120" s="5"/>
      <c r="G120" s="4"/>
    </row>
    <row r="121" spans="1:7" ht="15.75">
      <c r="A121" s="3"/>
      <c r="B121" s="3"/>
      <c r="C121" s="3"/>
      <c r="D121" s="3"/>
      <c r="E121" s="3"/>
      <c r="F121" s="5"/>
      <c r="G121" s="4"/>
    </row>
    <row r="122" spans="1:7" ht="15.75">
      <c r="A122" s="3"/>
      <c r="B122" s="3"/>
      <c r="C122" s="3"/>
      <c r="D122" s="3"/>
      <c r="E122" s="3"/>
      <c r="F122" s="5"/>
      <c r="G122" s="4"/>
    </row>
    <row r="123" spans="1:7" ht="15.75">
      <c r="A123" s="3"/>
      <c r="B123" s="3"/>
      <c r="C123" s="3"/>
      <c r="D123" s="3"/>
      <c r="E123" s="3"/>
      <c r="F123" s="5"/>
      <c r="G123" s="4"/>
    </row>
    <row r="124" spans="1:7" ht="15.75">
      <c r="A124" s="3"/>
      <c r="B124" s="3"/>
      <c r="C124" s="3"/>
      <c r="D124" s="3"/>
      <c r="E124" s="3"/>
      <c r="F124" s="5"/>
      <c r="G124" s="4"/>
    </row>
    <row r="125" spans="1:7" ht="15.75">
      <c r="A125" s="3"/>
      <c r="B125" s="3"/>
      <c r="C125" s="3"/>
      <c r="D125" s="3"/>
      <c r="E125" s="3"/>
      <c r="F125" s="5"/>
      <c r="G125" s="4"/>
    </row>
    <row r="126" spans="1:7" ht="15.75">
      <c r="A126" s="3"/>
      <c r="B126" s="3"/>
      <c r="C126" s="3"/>
      <c r="D126" s="3"/>
      <c r="E126" s="3"/>
      <c r="F126" s="5"/>
      <c r="G126" s="4"/>
    </row>
    <row r="127" spans="1:7" ht="15.75">
      <c r="A127" s="3"/>
      <c r="B127" s="3"/>
      <c r="C127" s="3"/>
      <c r="D127" s="3"/>
      <c r="E127" s="3"/>
      <c r="F127" s="5"/>
      <c r="G127" s="4"/>
    </row>
    <row r="128" spans="1:7" ht="15.75">
      <c r="A128" s="3"/>
      <c r="B128" s="3"/>
      <c r="C128" s="3"/>
      <c r="D128" s="3"/>
      <c r="E128" s="3"/>
      <c r="F128" s="5"/>
      <c r="G128" s="4"/>
    </row>
    <row r="129" spans="1:7" ht="15.75">
      <c r="A129" s="3"/>
      <c r="B129" s="3"/>
      <c r="C129" s="3"/>
      <c r="D129" s="3"/>
      <c r="E129" s="3"/>
      <c r="F129" s="5"/>
      <c r="G129" s="4"/>
    </row>
    <row r="130" spans="1:7" ht="15.75">
      <c r="A130" s="3"/>
      <c r="B130" s="3"/>
      <c r="C130" s="3"/>
      <c r="D130" s="3"/>
      <c r="E130" s="3"/>
      <c r="F130" s="5"/>
      <c r="G130" s="4"/>
    </row>
    <row r="131" spans="1:7" ht="15.75">
      <c r="A131" s="3"/>
      <c r="B131" s="3"/>
      <c r="C131" s="3"/>
      <c r="D131" s="3"/>
      <c r="E131" s="3"/>
      <c r="F131" s="5"/>
      <c r="G131" s="4"/>
    </row>
    <row r="132" spans="1:7" ht="15.75">
      <c r="A132" s="3"/>
      <c r="B132" s="3"/>
      <c r="C132" s="3"/>
      <c r="D132" s="3"/>
      <c r="E132" s="3"/>
      <c r="F132" s="5"/>
      <c r="G132" s="4"/>
    </row>
    <row r="133" spans="1:7" ht="15.75">
      <c r="A133" s="3"/>
      <c r="B133" s="3"/>
      <c r="C133" s="3"/>
      <c r="D133" s="3"/>
      <c r="E133" s="3"/>
      <c r="F133" s="5"/>
      <c r="G133" s="4"/>
    </row>
    <row r="134" spans="1:7" ht="15.75">
      <c r="A134" s="3"/>
      <c r="B134" s="3"/>
      <c r="C134" s="3"/>
      <c r="D134" s="3"/>
      <c r="E134" s="3"/>
      <c r="F134" s="5"/>
      <c r="G134" s="4"/>
    </row>
    <row r="135" spans="1:7" ht="15.75">
      <c r="A135" s="3"/>
      <c r="B135" s="3"/>
      <c r="C135" s="3"/>
      <c r="D135" s="3"/>
      <c r="E135" s="3"/>
      <c r="F135" s="5"/>
      <c r="G135" s="4"/>
    </row>
    <row r="136" spans="1:7" ht="15.75">
      <c r="A136" s="3"/>
      <c r="B136" s="3"/>
      <c r="C136" s="3"/>
      <c r="D136" s="3"/>
      <c r="E136" s="3"/>
      <c r="F136" s="5"/>
      <c r="G136" s="4"/>
    </row>
    <row r="137" spans="1:7" ht="15.75">
      <c r="A137" s="3"/>
      <c r="B137" s="3"/>
      <c r="C137" s="3"/>
      <c r="D137" s="3"/>
      <c r="E137" s="3"/>
      <c r="F137" s="5"/>
      <c r="G137" s="4"/>
    </row>
    <row r="138" spans="1:7" ht="15.75">
      <c r="A138" s="3"/>
      <c r="B138" s="3"/>
      <c r="C138" s="3"/>
      <c r="D138" s="3"/>
      <c r="E138" s="3"/>
      <c r="F138" s="5"/>
      <c r="G138" s="4"/>
    </row>
    <row r="139" spans="1:7" ht="15.75">
      <c r="A139" s="3"/>
      <c r="B139" s="3"/>
      <c r="C139" s="3"/>
      <c r="D139" s="3"/>
      <c r="E139" s="3"/>
      <c r="F139" s="5"/>
      <c r="G139" s="4"/>
    </row>
    <row r="140" spans="1:7" ht="15.75">
      <c r="A140" s="3"/>
      <c r="B140" s="3"/>
      <c r="C140" s="3"/>
      <c r="D140" s="3"/>
      <c r="E140" s="3"/>
      <c r="F140" s="5"/>
      <c r="G140" s="4"/>
    </row>
    <row r="141" spans="1:7" ht="15.75">
      <c r="A141" s="3"/>
      <c r="B141" s="3"/>
      <c r="C141" s="3"/>
      <c r="D141" s="3"/>
      <c r="E141" s="3"/>
      <c r="F141" s="5"/>
      <c r="G141" s="4"/>
    </row>
    <row r="142" spans="1:7" ht="15.75">
      <c r="A142" s="3"/>
      <c r="B142" s="3"/>
      <c r="C142" s="3"/>
      <c r="D142" s="3"/>
      <c r="E142" s="3"/>
      <c r="F142" s="5"/>
      <c r="G142" s="4"/>
    </row>
    <row r="143" spans="1:7" ht="15.75">
      <c r="A143" s="3"/>
      <c r="B143" s="3"/>
      <c r="C143" s="3"/>
      <c r="D143" s="3"/>
      <c r="E143" s="3"/>
      <c r="F143" s="5"/>
      <c r="G143" s="4"/>
    </row>
    <row r="144" spans="1:7" ht="15.75">
      <c r="A144" s="3"/>
      <c r="B144" s="3"/>
      <c r="C144" s="3"/>
      <c r="D144" s="3"/>
      <c r="E144" s="3"/>
      <c r="F144" s="5"/>
      <c r="G144" s="4"/>
    </row>
    <row r="145" spans="1:7" ht="15.75">
      <c r="A145" s="3"/>
      <c r="B145" s="3"/>
      <c r="C145" s="3"/>
      <c r="D145" s="3"/>
      <c r="E145" s="3"/>
      <c r="F145" s="5"/>
      <c r="G145" s="4"/>
    </row>
    <row r="146" spans="1:7" ht="15.75">
      <c r="A146" s="3"/>
      <c r="B146" s="3"/>
      <c r="C146" s="3"/>
      <c r="D146" s="3"/>
      <c r="E146" s="3"/>
      <c r="F146" s="5"/>
      <c r="G146" s="4"/>
    </row>
    <row r="147" spans="1:7" ht="15.75">
      <c r="A147" s="3"/>
      <c r="B147" s="3"/>
      <c r="C147" s="3"/>
      <c r="D147" s="3"/>
      <c r="E147" s="3"/>
      <c r="F147" s="5"/>
      <c r="G147" s="4"/>
    </row>
    <row r="148" spans="1:7" ht="15.75">
      <c r="A148" s="3"/>
      <c r="B148" s="3"/>
      <c r="C148" s="3"/>
      <c r="D148" s="3"/>
      <c r="E148" s="3"/>
      <c r="F148" s="5"/>
      <c r="G148" s="4"/>
    </row>
    <row r="149" spans="1:7" ht="15.75">
      <c r="A149" s="3"/>
      <c r="B149" s="3"/>
      <c r="C149" s="3"/>
      <c r="D149" s="3"/>
      <c r="E149" s="3"/>
      <c r="F149" s="5"/>
      <c r="G149" s="4"/>
    </row>
    <row r="150" spans="1:7" ht="15.75">
      <c r="A150" s="3"/>
      <c r="B150" s="3"/>
      <c r="C150" s="3"/>
      <c r="D150" s="3"/>
      <c r="E150" s="3"/>
      <c r="F150" s="5"/>
      <c r="G150" s="4"/>
    </row>
    <row r="151" spans="1:7" ht="15.75">
      <c r="A151" s="3"/>
      <c r="B151" s="3"/>
      <c r="C151" s="3"/>
      <c r="D151" s="3"/>
      <c r="E151" s="3"/>
      <c r="F151" s="5"/>
      <c r="G151" s="4"/>
    </row>
    <row r="152" spans="1:7" ht="15.75">
      <c r="A152" s="3"/>
      <c r="B152" s="3"/>
      <c r="C152" s="3"/>
      <c r="D152" s="3"/>
      <c r="E152" s="3"/>
      <c r="F152" s="5"/>
      <c r="G152" s="4"/>
    </row>
    <row r="153" spans="1:7" ht="15.75">
      <c r="A153" s="3"/>
      <c r="B153" s="3"/>
      <c r="C153" s="3"/>
      <c r="D153" s="3"/>
      <c r="E153" s="3"/>
      <c r="F153" s="5"/>
      <c r="G153" s="4"/>
    </row>
    <row r="154" spans="1:7" ht="15.75">
      <c r="A154" s="3"/>
      <c r="B154" s="6"/>
      <c r="C154" s="6"/>
      <c r="D154" s="6"/>
      <c r="E154" s="6"/>
      <c r="F154" s="5"/>
      <c r="G154" s="4"/>
    </row>
    <row r="155" spans="1:7" ht="15.75">
      <c r="A155" s="3"/>
      <c r="B155" s="6"/>
      <c r="C155" s="6"/>
      <c r="D155" s="6"/>
      <c r="E155" s="6"/>
      <c r="F155" s="5"/>
      <c r="G155" s="4"/>
    </row>
    <row r="156" spans="1:7" ht="15.75">
      <c r="A156" s="3"/>
      <c r="B156" s="6"/>
      <c r="C156" s="6"/>
      <c r="D156" s="6"/>
      <c r="E156" s="6"/>
      <c r="F156" s="9"/>
      <c r="G156" s="4"/>
    </row>
    <row r="157" spans="1:7" ht="15.75">
      <c r="A157" s="3"/>
      <c r="B157" s="6"/>
      <c r="C157" s="6"/>
      <c r="D157" s="6"/>
      <c r="E157" s="6"/>
      <c r="F157" s="9"/>
      <c r="G157" s="4"/>
    </row>
    <row r="158" spans="1:7" ht="15.75">
      <c r="A158" s="3"/>
      <c r="B158" s="6"/>
      <c r="C158" s="6"/>
      <c r="D158" s="6"/>
      <c r="E158" s="6"/>
      <c r="F158" s="9"/>
      <c r="G158" s="4"/>
    </row>
    <row r="159" spans="1:7" ht="15.75">
      <c r="A159" s="3"/>
      <c r="B159" s="6"/>
      <c r="C159" s="6"/>
      <c r="D159" s="6"/>
      <c r="E159" s="6"/>
      <c r="F159" s="9"/>
      <c r="G159" s="4"/>
    </row>
    <row r="160" spans="1:7" ht="15.75">
      <c r="A160" s="3"/>
      <c r="B160" s="3"/>
      <c r="C160" s="3"/>
      <c r="D160" s="3"/>
      <c r="E160" s="3"/>
      <c r="F160" s="9"/>
      <c r="G160" s="4"/>
    </row>
    <row r="161" spans="1:7" ht="15.75">
      <c r="A161" s="3"/>
      <c r="B161" s="3"/>
      <c r="C161" s="3"/>
      <c r="D161" s="3"/>
      <c r="E161" s="3"/>
      <c r="F161" s="9"/>
      <c r="G161" s="4"/>
    </row>
    <row r="162" spans="1:7" ht="15.75">
      <c r="A162" s="3"/>
      <c r="B162" s="3"/>
      <c r="C162" s="3"/>
      <c r="D162" s="3"/>
      <c r="E162" s="3"/>
      <c r="F162" s="5"/>
      <c r="G162" s="4"/>
    </row>
    <row r="163" spans="1:7" ht="15.75">
      <c r="A163" s="3"/>
      <c r="B163" s="3"/>
      <c r="C163" s="3"/>
      <c r="D163" s="3"/>
      <c r="E163" s="3"/>
      <c r="F163" s="5"/>
      <c r="G163" s="4"/>
    </row>
    <row r="164" spans="1:7" ht="15.75">
      <c r="A164" s="3"/>
      <c r="B164" s="3"/>
      <c r="C164" s="3"/>
      <c r="D164" s="3"/>
      <c r="E164" s="3"/>
      <c r="F164" s="5"/>
      <c r="G164" s="4"/>
    </row>
    <row r="165" spans="1:7" ht="15.75">
      <c r="A165" s="3"/>
      <c r="B165" s="3"/>
      <c r="C165" s="3"/>
      <c r="D165" s="3"/>
      <c r="E165" s="3"/>
      <c r="F165" s="5"/>
      <c r="G165" s="4"/>
    </row>
    <row r="166" spans="1:7" ht="15.75">
      <c r="A166" s="3"/>
      <c r="B166" s="3"/>
      <c r="C166" s="3"/>
      <c r="D166" s="3"/>
      <c r="E166" s="3"/>
      <c r="F166" s="5"/>
      <c r="G166" s="4"/>
    </row>
    <row r="167" spans="1:7" ht="15.75">
      <c r="A167" s="3"/>
      <c r="B167" s="3"/>
      <c r="C167" s="3"/>
      <c r="D167" s="3"/>
      <c r="E167" s="3"/>
      <c r="F167" s="5"/>
      <c r="G167" s="4"/>
    </row>
    <row r="168" spans="1:7" ht="15.75">
      <c r="A168" s="3"/>
      <c r="B168" s="3"/>
      <c r="C168" s="3"/>
      <c r="D168" s="3"/>
      <c r="E168" s="3"/>
      <c r="F168" s="5"/>
      <c r="G168" s="4"/>
    </row>
    <row r="169" spans="1:7" ht="15.75">
      <c r="A169" s="3"/>
      <c r="B169" s="3"/>
      <c r="C169" s="3"/>
      <c r="D169" s="3"/>
      <c r="E169" s="3"/>
      <c r="F169" s="5"/>
      <c r="G169" s="4"/>
    </row>
    <row r="170" spans="6:7" ht="15.75">
      <c r="F170" s="5"/>
      <c r="G170" s="4"/>
    </row>
    <row r="171" spans="6:7" ht="15.75">
      <c r="F171" s="5"/>
      <c r="G171" s="4"/>
    </row>
    <row r="172" spans="1:7" ht="15.75">
      <c r="A172" s="3"/>
      <c r="B172" s="3"/>
      <c r="C172" s="3"/>
      <c r="D172" s="3"/>
      <c r="E172" s="3"/>
      <c r="F172" s="5"/>
      <c r="G172" s="4"/>
    </row>
    <row r="173" spans="1:7" ht="15.75">
      <c r="A173" s="3"/>
      <c r="B173" s="3"/>
      <c r="C173" s="3"/>
      <c r="D173" s="3"/>
      <c r="E173" s="3"/>
      <c r="F173" s="5"/>
      <c r="G173" s="4"/>
    </row>
    <row r="174" spans="1:7" ht="15.75">
      <c r="A174" s="3"/>
      <c r="B174" s="3"/>
      <c r="C174" s="3"/>
      <c r="D174" s="3"/>
      <c r="E174" s="3"/>
      <c r="F174" s="5"/>
      <c r="G174" s="4"/>
    </row>
    <row r="175" spans="1:7" ht="15.75">
      <c r="A175" s="3"/>
      <c r="B175" s="3"/>
      <c r="C175" s="3"/>
      <c r="D175" s="3"/>
      <c r="E175" s="3"/>
      <c r="F175" s="5"/>
      <c r="G175" s="4"/>
    </row>
    <row r="176" spans="1:7" ht="15.75">
      <c r="A176" s="3"/>
      <c r="B176" s="3"/>
      <c r="C176" s="3"/>
      <c r="D176" s="3"/>
      <c r="E176" s="3"/>
      <c r="F176" s="5"/>
      <c r="G176" s="4"/>
    </row>
    <row r="177" spans="1:7" ht="15.75">
      <c r="A177" s="3"/>
      <c r="B177" s="3"/>
      <c r="C177" s="3"/>
      <c r="D177" s="3"/>
      <c r="E177" s="3"/>
      <c r="F177" s="5"/>
      <c r="G177" s="4"/>
    </row>
    <row r="178" spans="1:7" ht="15.75">
      <c r="A178" s="3"/>
      <c r="B178" s="3"/>
      <c r="C178" s="3"/>
      <c r="D178" s="3"/>
      <c r="E178" s="3"/>
      <c r="F178" s="5"/>
      <c r="G178" s="4"/>
    </row>
    <row r="179" spans="1:7" ht="15.75">
      <c r="A179" s="3"/>
      <c r="B179" s="3"/>
      <c r="C179" s="3"/>
      <c r="D179" s="3"/>
      <c r="E179" s="3"/>
      <c r="F179" s="5"/>
      <c r="G179" s="4"/>
    </row>
    <row r="180" spans="1:7" ht="15.75">
      <c r="A180" s="3"/>
      <c r="B180" s="3"/>
      <c r="C180" s="3"/>
      <c r="D180" s="3"/>
      <c r="E180" s="3"/>
      <c r="F180" s="5"/>
      <c r="G180" s="4"/>
    </row>
    <row r="181" spans="1:7" ht="15.75">
      <c r="A181" s="3"/>
      <c r="B181" s="3"/>
      <c r="C181" s="3"/>
      <c r="D181" s="3"/>
      <c r="E181" s="3"/>
      <c r="F181" s="5"/>
      <c r="G181" s="4"/>
    </row>
    <row r="182" spans="1:7" ht="15.75">
      <c r="A182" s="3"/>
      <c r="B182" s="3"/>
      <c r="C182" s="3"/>
      <c r="D182" s="3"/>
      <c r="E182" s="3"/>
      <c r="F182" s="5"/>
      <c r="G182" s="4"/>
    </row>
    <row r="183" spans="1:7" ht="15.75">
      <c r="A183" s="3"/>
      <c r="B183" s="3"/>
      <c r="C183" s="3"/>
      <c r="D183" s="3"/>
      <c r="E183" s="3"/>
      <c r="F183" s="5"/>
      <c r="G183" s="4"/>
    </row>
    <row r="184" spans="1:7" ht="15.75">
      <c r="A184" s="3"/>
      <c r="B184" s="3"/>
      <c r="C184" s="3"/>
      <c r="D184" s="3"/>
      <c r="E184" s="3"/>
      <c r="F184" s="5"/>
      <c r="G184" s="4"/>
    </row>
    <row r="185" spans="1:7" ht="15.75">
      <c r="A185" s="3"/>
      <c r="B185" s="3"/>
      <c r="C185" s="3"/>
      <c r="D185" s="3"/>
      <c r="E185" s="3"/>
      <c r="F185" s="5"/>
      <c r="G185" s="4"/>
    </row>
    <row r="186" spans="1:7" ht="15.75">
      <c r="A186" s="3"/>
      <c r="B186" s="3"/>
      <c r="C186" s="3"/>
      <c r="D186" s="3"/>
      <c r="E186" s="3"/>
      <c r="F186" s="5"/>
      <c r="G186" s="4"/>
    </row>
    <row r="187" spans="1:7" ht="15.75">
      <c r="A187" s="3"/>
      <c r="B187" s="3"/>
      <c r="C187" s="3"/>
      <c r="D187" s="3"/>
      <c r="E187" s="3"/>
      <c r="F187" s="5"/>
      <c r="G187" s="4"/>
    </row>
    <row r="188" spans="1:7" ht="15.75">
      <c r="A188" s="3"/>
      <c r="B188" s="3"/>
      <c r="C188" s="3"/>
      <c r="D188" s="3"/>
      <c r="E188" s="3"/>
      <c r="F188" s="5"/>
      <c r="G188" s="4"/>
    </row>
    <row r="189" spans="1:7" ht="12.75" customHeight="1">
      <c r="A189" s="3"/>
      <c r="B189" s="3"/>
      <c r="C189" s="3"/>
      <c r="D189" s="3"/>
      <c r="E189" s="3"/>
      <c r="F189" s="5"/>
      <c r="G189" s="4"/>
    </row>
    <row r="190" spans="1:7" ht="15.75">
      <c r="A190" s="3"/>
      <c r="B190" s="3"/>
      <c r="C190" s="3"/>
      <c r="D190" s="3"/>
      <c r="E190" s="3"/>
      <c r="F190" s="5"/>
      <c r="G190" s="4"/>
    </row>
    <row r="191" spans="1:7" ht="15.75">
      <c r="A191" s="3"/>
      <c r="B191" s="3"/>
      <c r="C191" s="3"/>
      <c r="D191" s="3"/>
      <c r="E191" s="3"/>
      <c r="F191" s="5"/>
      <c r="G191" s="4"/>
    </row>
    <row r="192" spans="1:7" ht="15" customHeight="1">
      <c r="A192" s="3"/>
      <c r="B192" s="3"/>
      <c r="C192" s="3"/>
      <c r="D192" s="3"/>
      <c r="E192" s="3"/>
      <c r="F192" s="5"/>
      <c r="G192" s="4"/>
    </row>
    <row r="193" spans="1:7" ht="15.75">
      <c r="A193" s="3"/>
      <c r="B193" s="3"/>
      <c r="C193" s="3"/>
      <c r="D193" s="3"/>
      <c r="E193" s="3"/>
      <c r="F193" s="5"/>
      <c r="G193" s="4"/>
    </row>
    <row r="194" spans="1:7" ht="15.75">
      <c r="A194" s="3"/>
      <c r="B194" s="3"/>
      <c r="C194" s="3"/>
      <c r="D194" s="3"/>
      <c r="E194" s="3"/>
      <c r="F194" s="5"/>
      <c r="G194" s="4"/>
    </row>
    <row r="195" spans="1:7" ht="15.75">
      <c r="A195" s="3"/>
      <c r="B195" s="3"/>
      <c r="C195" s="3"/>
      <c r="D195" s="3"/>
      <c r="E195" s="3"/>
      <c r="F195" s="5"/>
      <c r="G195" s="4"/>
    </row>
    <row r="196" spans="1:7" ht="15.75">
      <c r="A196" s="3"/>
      <c r="B196" s="3"/>
      <c r="C196" s="3"/>
      <c r="D196" s="3"/>
      <c r="E196" s="3"/>
      <c r="F196" s="5"/>
      <c r="G196" s="4"/>
    </row>
    <row r="197" spans="1:7" ht="15.75">
      <c r="A197" s="3"/>
      <c r="B197" s="3"/>
      <c r="C197" s="3"/>
      <c r="D197" s="3"/>
      <c r="E197" s="3"/>
      <c r="F197" s="5"/>
      <c r="G197" s="4"/>
    </row>
    <row r="198" spans="1:7" ht="15.75">
      <c r="A198" s="3"/>
      <c r="B198" s="3"/>
      <c r="C198" s="3"/>
      <c r="D198" s="3"/>
      <c r="E198" s="3"/>
      <c r="F198" s="5"/>
      <c r="G198" s="4"/>
    </row>
    <row r="199" spans="1:7" ht="15.75">
      <c r="A199" s="3"/>
      <c r="B199" s="3"/>
      <c r="C199" s="3"/>
      <c r="D199" s="3"/>
      <c r="E199" s="3"/>
      <c r="F199" s="5"/>
      <c r="G199" s="4"/>
    </row>
    <row r="200" spans="1:7" ht="15.75">
      <c r="A200" s="3"/>
      <c r="B200" s="3"/>
      <c r="C200" s="3"/>
      <c r="D200" s="3"/>
      <c r="E200" s="3"/>
      <c r="F200" s="5"/>
      <c r="G200" s="4"/>
    </row>
    <row r="201" spans="1:7" ht="15.75">
      <c r="A201" s="3"/>
      <c r="B201" s="3"/>
      <c r="C201" s="3"/>
      <c r="D201" s="3"/>
      <c r="E201" s="3"/>
      <c r="F201" s="5"/>
      <c r="G201" s="4"/>
    </row>
    <row r="202" spans="1:7" ht="15.75">
      <c r="A202" s="3"/>
      <c r="B202" s="3"/>
      <c r="C202" s="3"/>
      <c r="D202" s="3"/>
      <c r="E202" s="3"/>
      <c r="F202" s="5"/>
      <c r="G202" s="4"/>
    </row>
    <row r="203" spans="1:7" ht="15.75">
      <c r="A203" s="3"/>
      <c r="B203" s="3"/>
      <c r="C203" s="3"/>
      <c r="D203" s="3"/>
      <c r="E203" s="3"/>
      <c r="F203" s="5"/>
      <c r="G203" s="4"/>
    </row>
    <row r="204" spans="1:7" ht="15.75">
      <c r="A204" s="3"/>
      <c r="B204" s="3"/>
      <c r="C204" s="3"/>
      <c r="D204" s="3"/>
      <c r="E204" s="3"/>
      <c r="F204" s="5"/>
      <c r="G204" s="4"/>
    </row>
    <row r="205" spans="1:7" ht="15.75">
      <c r="A205" s="3"/>
      <c r="B205" s="3"/>
      <c r="C205" s="3"/>
      <c r="D205" s="3"/>
      <c r="E205" s="3"/>
      <c r="F205" s="5"/>
      <c r="G205" s="4"/>
    </row>
    <row r="206" spans="1:7" ht="15.75">
      <c r="A206" s="3"/>
      <c r="B206" s="3"/>
      <c r="C206" s="3"/>
      <c r="D206" s="3"/>
      <c r="E206" s="3"/>
      <c r="F206" s="5"/>
      <c r="G206" s="4"/>
    </row>
    <row r="207" spans="1:7" ht="15.75">
      <c r="A207" s="3"/>
      <c r="B207" s="3"/>
      <c r="C207" s="3"/>
      <c r="D207" s="3"/>
      <c r="E207" s="3"/>
      <c r="F207" s="5"/>
      <c r="G207" s="4"/>
    </row>
    <row r="208" spans="1:7" ht="15.75">
      <c r="A208" s="3"/>
      <c r="B208" s="3"/>
      <c r="C208" s="3"/>
      <c r="D208" s="3"/>
      <c r="E208" s="3"/>
      <c r="F208" s="5"/>
      <c r="G208" s="4"/>
    </row>
    <row r="209" spans="1:7" ht="15.75">
      <c r="A209" s="3"/>
      <c r="B209" s="3"/>
      <c r="C209" s="3"/>
      <c r="D209" s="3"/>
      <c r="E209" s="3"/>
      <c r="F209" s="5"/>
      <c r="G209" s="4"/>
    </row>
    <row r="210" spans="1:7" ht="15.75">
      <c r="A210" s="3"/>
      <c r="B210" s="3"/>
      <c r="C210" s="3"/>
      <c r="D210" s="3"/>
      <c r="E210" s="3"/>
      <c r="F210" s="5"/>
      <c r="G210" s="4"/>
    </row>
    <row r="211" spans="1:7" ht="15.75">
      <c r="A211" s="3"/>
      <c r="B211" s="3"/>
      <c r="C211" s="3"/>
      <c r="D211" s="3"/>
      <c r="E211" s="3"/>
      <c r="F211" s="5"/>
      <c r="G211" s="4"/>
    </row>
    <row r="212" spans="1:7" ht="15.75">
      <c r="A212" s="3"/>
      <c r="B212" s="3"/>
      <c r="C212" s="3"/>
      <c r="D212" s="3"/>
      <c r="E212" s="3"/>
      <c r="F212" s="5"/>
      <c r="G212" s="4"/>
    </row>
    <row r="213" spans="1:7" ht="15.75">
      <c r="A213" s="3"/>
      <c r="B213" s="3"/>
      <c r="C213" s="3"/>
      <c r="D213" s="3"/>
      <c r="E213" s="3"/>
      <c r="F213" s="5"/>
      <c r="G213" s="4"/>
    </row>
    <row r="214" spans="1:7" ht="15.75">
      <c r="A214" s="3"/>
      <c r="B214" s="3"/>
      <c r="C214" s="3"/>
      <c r="D214" s="3"/>
      <c r="E214" s="3"/>
      <c r="F214" s="5"/>
      <c r="G214" s="4"/>
    </row>
    <row r="215" spans="1:7" ht="15.75">
      <c r="A215" s="3"/>
      <c r="B215" s="3"/>
      <c r="C215" s="3"/>
      <c r="D215" s="3"/>
      <c r="E215" s="3"/>
      <c r="F215" s="5"/>
      <c r="G215" s="4"/>
    </row>
    <row r="216" spans="1:7" ht="15.75">
      <c r="A216" s="3"/>
      <c r="B216" s="3"/>
      <c r="C216" s="3"/>
      <c r="D216" s="3"/>
      <c r="E216" s="3"/>
      <c r="F216" s="5"/>
      <c r="G216" s="4"/>
    </row>
    <row r="217" spans="1:7" ht="15.75">
      <c r="A217" s="3"/>
      <c r="B217" s="3"/>
      <c r="C217" s="3"/>
      <c r="D217" s="3"/>
      <c r="E217" s="3"/>
      <c r="F217" s="5"/>
      <c r="G217" s="4"/>
    </row>
    <row r="218" spans="1:7" ht="15.75">
      <c r="A218" s="3"/>
      <c r="B218" s="3"/>
      <c r="C218" s="3"/>
      <c r="D218" s="3"/>
      <c r="E218" s="3"/>
      <c r="F218" s="5"/>
      <c r="G218" s="4"/>
    </row>
    <row r="219" spans="1:7" ht="15.75">
      <c r="A219" s="3"/>
      <c r="B219" s="3"/>
      <c r="C219" s="3"/>
      <c r="D219" s="3"/>
      <c r="E219" s="3"/>
      <c r="F219" s="5"/>
      <c r="G219" s="4"/>
    </row>
    <row r="220" spans="1:7" ht="15.75">
      <c r="A220" s="3"/>
      <c r="B220" s="3"/>
      <c r="C220" s="3"/>
      <c r="D220" s="3"/>
      <c r="E220" s="3"/>
      <c r="F220" s="5"/>
      <c r="G220" s="4"/>
    </row>
    <row r="221" spans="1:7" ht="15.75">
      <c r="A221" s="3"/>
      <c r="B221" s="3"/>
      <c r="C221" s="3"/>
      <c r="D221" s="3"/>
      <c r="E221" s="3"/>
      <c r="F221" s="5"/>
      <c r="G221" s="4"/>
    </row>
    <row r="222" spans="1:7" ht="15.75">
      <c r="A222" s="3"/>
      <c r="B222" s="3"/>
      <c r="C222" s="3"/>
      <c r="D222" s="3"/>
      <c r="E222" s="3"/>
      <c r="F222" s="5"/>
      <c r="G222" s="4"/>
    </row>
    <row r="223" spans="1:7" ht="15.75">
      <c r="A223" s="3"/>
      <c r="B223" s="3"/>
      <c r="C223" s="3"/>
      <c r="D223" s="3"/>
      <c r="E223" s="3"/>
      <c r="F223" s="5"/>
      <c r="G223" s="4"/>
    </row>
    <row r="224" spans="1:7" ht="15.75">
      <c r="A224" s="3"/>
      <c r="B224" s="3"/>
      <c r="C224" s="3"/>
      <c r="D224" s="3"/>
      <c r="E224" s="3"/>
      <c r="F224" s="5"/>
      <c r="G224" s="4"/>
    </row>
    <row r="225" spans="1:7" ht="15.75">
      <c r="A225" s="3"/>
      <c r="B225" s="3"/>
      <c r="C225" s="3"/>
      <c r="D225" s="3"/>
      <c r="E225" s="3"/>
      <c r="F225" s="5"/>
      <c r="G225" s="4"/>
    </row>
    <row r="226" spans="1:7" ht="15.75">
      <c r="A226" s="3"/>
      <c r="B226" s="3"/>
      <c r="C226" s="3"/>
      <c r="D226" s="3"/>
      <c r="E226" s="3"/>
      <c r="F226" s="5"/>
      <c r="G226" s="4"/>
    </row>
    <row r="227" spans="1:7" ht="15.75">
      <c r="A227" s="3"/>
      <c r="B227" s="3"/>
      <c r="C227" s="3"/>
      <c r="D227" s="3"/>
      <c r="E227" s="3"/>
      <c r="F227" s="5"/>
      <c r="G227" s="4"/>
    </row>
    <row r="228" spans="1:7" ht="15.75">
      <c r="A228" s="3"/>
      <c r="B228" s="3"/>
      <c r="C228" s="3"/>
      <c r="D228" s="3"/>
      <c r="E228" s="3"/>
      <c r="F228" s="5"/>
      <c r="G228" s="4"/>
    </row>
    <row r="229" spans="1:7" ht="15.75">
      <c r="A229" s="3"/>
      <c r="B229" s="3"/>
      <c r="C229" s="3"/>
      <c r="D229" s="3"/>
      <c r="E229" s="3"/>
      <c r="F229" s="5"/>
      <c r="G229" s="4"/>
    </row>
    <row r="230" spans="1:6" ht="15.75">
      <c r="A230" s="3"/>
      <c r="B230" s="3"/>
      <c r="C230" s="3"/>
      <c r="D230" s="3"/>
      <c r="E230" s="3"/>
      <c r="F230" s="5"/>
    </row>
    <row r="231" spans="1:6" ht="15.75">
      <c r="A231" s="3"/>
      <c r="B231" s="3"/>
      <c r="C231" s="3"/>
      <c r="D231" s="3"/>
      <c r="E231" s="3"/>
      <c r="F231" s="5"/>
    </row>
    <row r="232" spans="1:6" ht="15.75">
      <c r="A232" s="3"/>
      <c r="B232" s="3"/>
      <c r="C232" s="3"/>
      <c r="D232" s="3"/>
      <c r="E232" s="3"/>
      <c r="F232" s="5"/>
    </row>
    <row r="233" spans="1:6" ht="15.75">
      <c r="A233" s="3"/>
      <c r="B233" s="3"/>
      <c r="C233" s="3"/>
      <c r="D233" s="3"/>
      <c r="E233" s="3"/>
      <c r="F233" s="5"/>
    </row>
    <row r="234" spans="1:6" ht="15.75">
      <c r="A234" s="3"/>
      <c r="B234" s="3"/>
      <c r="C234" s="3"/>
      <c r="D234" s="3"/>
      <c r="E234" s="3"/>
      <c r="F234" s="5"/>
    </row>
    <row r="235" spans="1:6" ht="15.75">
      <c r="A235" s="3"/>
      <c r="B235" s="3"/>
      <c r="C235" s="3"/>
      <c r="D235" s="3"/>
      <c r="E235" s="3"/>
      <c r="F235" s="5"/>
    </row>
    <row r="236" spans="1:6" ht="15.75">
      <c r="A236" s="3"/>
      <c r="B236" s="3"/>
      <c r="C236" s="3"/>
      <c r="D236" s="3"/>
      <c r="E236" s="3"/>
      <c r="F236" s="5"/>
    </row>
    <row r="237" spans="1:6" ht="15.75">
      <c r="A237" s="3"/>
      <c r="B237" s="3"/>
      <c r="C237" s="3"/>
      <c r="D237" s="3"/>
      <c r="E237" s="3"/>
      <c r="F237" s="5"/>
    </row>
    <row r="238" spans="1:6" ht="15.75">
      <c r="A238" s="3"/>
      <c r="B238" s="3"/>
      <c r="C238" s="3"/>
      <c r="D238" s="3"/>
      <c r="E238" s="3"/>
      <c r="F238" s="5"/>
    </row>
    <row r="239" spans="1:6" ht="15.75">
      <c r="A239" s="3"/>
      <c r="B239" s="3"/>
      <c r="C239" s="3"/>
      <c r="D239" s="3"/>
      <c r="E239" s="3"/>
      <c r="F239" s="5"/>
    </row>
    <row r="240" spans="1:6" ht="15.75">
      <c r="A240" s="3"/>
      <c r="B240" s="3"/>
      <c r="C240" s="3"/>
      <c r="D240" s="3"/>
      <c r="E240" s="3"/>
      <c r="F240" s="5"/>
    </row>
    <row r="241" spans="1:6" ht="15.75">
      <c r="A241" s="3"/>
      <c r="B241" s="3"/>
      <c r="C241" s="3"/>
      <c r="D241" s="3"/>
      <c r="E241" s="3"/>
      <c r="F241" s="5"/>
    </row>
    <row r="242" spans="1:6" ht="15.75">
      <c r="A242" s="3"/>
      <c r="B242" s="3"/>
      <c r="C242" s="3"/>
      <c r="D242" s="3"/>
      <c r="E242" s="3"/>
      <c r="F242" s="5"/>
    </row>
    <row r="243" spans="1:6" ht="15.75">
      <c r="A243" s="3"/>
      <c r="B243" s="3"/>
      <c r="C243" s="3"/>
      <c r="D243" s="3"/>
      <c r="E243" s="3"/>
      <c r="F243" s="5"/>
    </row>
    <row r="244" spans="1:6" ht="15.75">
      <c r="A244" s="3"/>
      <c r="B244" s="3"/>
      <c r="C244" s="3"/>
      <c r="D244" s="3"/>
      <c r="E244" s="3"/>
      <c r="F244" s="5"/>
    </row>
    <row r="245" spans="1:6" ht="15.75">
      <c r="A245" s="3"/>
      <c r="B245" s="3"/>
      <c r="C245" s="3"/>
      <c r="D245" s="3"/>
      <c r="E245" s="3"/>
      <c r="F245" s="5"/>
    </row>
    <row r="246" spans="1:6" ht="15.75">
      <c r="A246" s="3"/>
      <c r="B246" s="3"/>
      <c r="C246" s="3"/>
      <c r="D246" s="3"/>
      <c r="E246" s="3"/>
      <c r="F246" s="5"/>
    </row>
    <row r="247" spans="1:6" ht="15.75">
      <c r="A247" s="3"/>
      <c r="B247" s="3"/>
      <c r="C247" s="3"/>
      <c r="D247" s="3"/>
      <c r="E247" s="3"/>
      <c r="F247" s="5"/>
    </row>
    <row r="248" spans="1:6" ht="15.75">
      <c r="A248" s="3"/>
      <c r="B248" s="3"/>
      <c r="C248" s="3"/>
      <c r="D248" s="3"/>
      <c r="E248" s="3"/>
      <c r="F248" s="5"/>
    </row>
    <row r="249" spans="1:6" ht="15.75">
      <c r="A249" s="3"/>
      <c r="B249" s="3"/>
      <c r="C249" s="3"/>
      <c r="D249" s="3"/>
      <c r="E249" s="3"/>
      <c r="F249" s="5"/>
    </row>
    <row r="250" spans="1:6" ht="15.75">
      <c r="A250" s="3"/>
      <c r="B250" s="3"/>
      <c r="C250" s="3"/>
      <c r="D250" s="3"/>
      <c r="E250" s="3"/>
      <c r="F250" s="5"/>
    </row>
    <row r="251" spans="1:6" ht="14.25" customHeight="1">
      <c r="A251" s="3"/>
      <c r="B251" s="3"/>
      <c r="C251" s="3"/>
      <c r="D251" s="3"/>
      <c r="E251" s="3"/>
      <c r="F251" s="5"/>
    </row>
    <row r="252" spans="1:6" ht="15.75">
      <c r="A252" s="3"/>
      <c r="B252" s="3"/>
      <c r="C252" s="3"/>
      <c r="D252" s="3"/>
      <c r="E252" s="3"/>
      <c r="F252" s="5"/>
    </row>
    <row r="253" spans="1:6" ht="15.75">
      <c r="A253" s="3"/>
      <c r="B253" s="3"/>
      <c r="C253" s="3"/>
      <c r="D253" s="3"/>
      <c r="E253" s="3"/>
      <c r="F253" s="5"/>
    </row>
    <row r="254" spans="1:6" ht="15.75">
      <c r="A254" s="3"/>
      <c r="B254" s="3"/>
      <c r="C254" s="3"/>
      <c r="D254" s="3"/>
      <c r="E254" s="3"/>
      <c r="F254" s="5"/>
    </row>
    <row r="255" spans="1:6" ht="15.75">
      <c r="A255" s="3"/>
      <c r="B255" s="3"/>
      <c r="C255" s="3"/>
      <c r="D255" s="3"/>
      <c r="E255" s="3"/>
      <c r="F255" s="5"/>
    </row>
    <row r="256" spans="1:6" ht="15.75">
      <c r="A256" s="3"/>
      <c r="B256" s="3"/>
      <c r="C256" s="3"/>
      <c r="D256" s="3"/>
      <c r="E256" s="3"/>
      <c r="F256" s="5"/>
    </row>
    <row r="257" spans="1:6" ht="12.75" customHeight="1">
      <c r="A257" s="3"/>
      <c r="B257" s="3"/>
      <c r="C257" s="3"/>
      <c r="D257" s="3"/>
      <c r="E257" s="3"/>
      <c r="F257" s="5"/>
    </row>
    <row r="258" spans="1:6" ht="15" customHeight="1">
      <c r="A258" s="3"/>
      <c r="B258" s="3"/>
      <c r="C258" s="3"/>
      <c r="D258" s="3"/>
      <c r="E258" s="3"/>
      <c r="F258" s="5"/>
    </row>
    <row r="259" spans="1:6" ht="15" customHeight="1">
      <c r="A259" s="3"/>
      <c r="B259" s="3"/>
      <c r="C259" s="3"/>
      <c r="D259" s="3"/>
      <c r="E259" s="3"/>
      <c r="F259" s="5"/>
    </row>
    <row r="260" spans="1:6" ht="7.5" customHeight="1">
      <c r="A260" s="3"/>
      <c r="B260" s="3"/>
      <c r="C260" s="3"/>
      <c r="D260" s="3"/>
      <c r="E260" s="3"/>
      <c r="F260" s="5"/>
    </row>
    <row r="261" spans="1:6" ht="15.75">
      <c r="A261" s="7"/>
      <c r="B261" s="3"/>
      <c r="C261" s="3"/>
      <c r="D261" s="3"/>
      <c r="E261" s="3"/>
      <c r="F261" s="8"/>
    </row>
    <row r="262" spans="1:6" ht="9" customHeight="1">
      <c r="A262" s="4"/>
      <c r="B262" s="4"/>
      <c r="C262" s="4"/>
      <c r="D262" s="4"/>
      <c r="E262" s="4"/>
      <c r="F262" s="4"/>
    </row>
    <row r="265" ht="15.75">
      <c r="G265" s="4"/>
    </row>
    <row r="267" spans="1:7" ht="15.75">
      <c r="A267" s="3"/>
      <c r="B267" s="3"/>
      <c r="C267" s="3"/>
      <c r="D267" s="3"/>
      <c r="E267" s="3"/>
      <c r="F267" s="5"/>
      <c r="G267" s="4"/>
    </row>
    <row r="268" spans="1:7" ht="15.75">
      <c r="A268" s="3"/>
      <c r="B268" s="3"/>
      <c r="C268" s="3"/>
      <c r="D268" s="3"/>
      <c r="E268" s="3"/>
      <c r="F268" s="5"/>
      <c r="G268" s="4"/>
    </row>
    <row r="269" spans="1:7" ht="15.75">
      <c r="A269" s="3"/>
      <c r="B269" s="3"/>
      <c r="C269" s="3"/>
      <c r="D269" s="3"/>
      <c r="E269" s="3"/>
      <c r="F269" s="5"/>
      <c r="G269" s="4"/>
    </row>
    <row r="270" spans="1:7" ht="15.75">
      <c r="A270" s="3"/>
      <c r="B270" s="3"/>
      <c r="C270" s="3"/>
      <c r="D270" s="3"/>
      <c r="E270" s="3"/>
      <c r="F270" s="5"/>
      <c r="G270" s="4"/>
    </row>
    <row r="271" spans="1:7" ht="15.75">
      <c r="A271" s="3"/>
      <c r="B271" s="3"/>
      <c r="C271" s="3"/>
      <c r="D271" s="3"/>
      <c r="E271" s="3"/>
      <c r="F271" s="5"/>
      <c r="G271" s="4"/>
    </row>
    <row r="272" spans="1:7" ht="15.75">
      <c r="A272" s="3"/>
      <c r="B272" s="3"/>
      <c r="C272" s="3"/>
      <c r="D272" s="3"/>
      <c r="E272" s="3"/>
      <c r="F272" s="5"/>
      <c r="G272" s="4"/>
    </row>
    <row r="273" spans="1:7" ht="15.75">
      <c r="A273" s="3"/>
      <c r="B273" s="3"/>
      <c r="C273" s="3"/>
      <c r="D273" s="3"/>
      <c r="E273" s="3"/>
      <c r="F273" s="5"/>
      <c r="G273" s="4"/>
    </row>
    <row r="274" spans="1:7" ht="15.75">
      <c r="A274" s="3"/>
      <c r="B274" s="3"/>
      <c r="C274" s="3"/>
      <c r="D274" s="3"/>
      <c r="E274" s="3"/>
      <c r="F274" s="5"/>
      <c r="G274" s="4"/>
    </row>
    <row r="275" spans="1:7" ht="15.75">
      <c r="A275" s="3"/>
      <c r="B275" s="3"/>
      <c r="C275" s="3"/>
      <c r="D275" s="3"/>
      <c r="E275" s="3"/>
      <c r="F275" s="5"/>
      <c r="G275" s="4"/>
    </row>
    <row r="276" spans="1:7" ht="15.75">
      <c r="A276" s="3"/>
      <c r="B276" s="3"/>
      <c r="C276" s="3"/>
      <c r="D276" s="3"/>
      <c r="E276" s="3"/>
      <c r="F276" s="5"/>
      <c r="G276" s="4"/>
    </row>
    <row r="277" spans="1:7" ht="15.75">
      <c r="A277" s="3"/>
      <c r="B277" s="3"/>
      <c r="C277" s="3"/>
      <c r="D277" s="3"/>
      <c r="E277" s="3"/>
      <c r="F277" s="5"/>
      <c r="G277" s="4"/>
    </row>
    <row r="278" spans="1:7" ht="15.75">
      <c r="A278" s="3"/>
      <c r="B278" s="3"/>
      <c r="C278" s="3"/>
      <c r="D278" s="3"/>
      <c r="E278" s="3"/>
      <c r="F278" s="5"/>
      <c r="G278" s="4"/>
    </row>
    <row r="279" spans="1:7" ht="15.75">
      <c r="A279" s="3"/>
      <c r="B279" s="3"/>
      <c r="C279" s="3"/>
      <c r="D279" s="3"/>
      <c r="E279" s="3"/>
      <c r="F279" s="5"/>
      <c r="G279" s="4"/>
    </row>
    <row r="280" spans="1:7" ht="15.75">
      <c r="A280" s="3"/>
      <c r="B280" s="3"/>
      <c r="C280" s="3"/>
      <c r="D280" s="3"/>
      <c r="E280" s="3"/>
      <c r="F280" s="5"/>
      <c r="G280" s="4"/>
    </row>
    <row r="281" spans="1:7" ht="15.75">
      <c r="A281" s="3"/>
      <c r="B281" s="3"/>
      <c r="C281" s="3"/>
      <c r="D281" s="3"/>
      <c r="E281" s="3"/>
      <c r="F281" s="5"/>
      <c r="G281" s="4"/>
    </row>
    <row r="282" spans="1:7" ht="15.75">
      <c r="A282" s="3"/>
      <c r="B282" s="3"/>
      <c r="C282" s="3"/>
      <c r="D282" s="3"/>
      <c r="E282" s="3"/>
      <c r="F282" s="5"/>
      <c r="G282" s="4"/>
    </row>
    <row r="283" spans="1:7" ht="15.75">
      <c r="A283" s="3"/>
      <c r="B283" s="3"/>
      <c r="C283" s="3"/>
      <c r="D283" s="3"/>
      <c r="E283" s="3"/>
      <c r="F283" s="5"/>
      <c r="G283" s="4"/>
    </row>
    <row r="284" spans="1:7" ht="15.75">
      <c r="A284" s="3"/>
      <c r="B284" s="3"/>
      <c r="C284" s="3"/>
      <c r="D284" s="3"/>
      <c r="E284" s="3"/>
      <c r="F284" s="5"/>
      <c r="G284" s="4"/>
    </row>
    <row r="285" spans="1:7" ht="15.75">
      <c r="A285" s="3"/>
      <c r="B285" s="3"/>
      <c r="C285" s="3"/>
      <c r="D285" s="3"/>
      <c r="E285" s="3"/>
      <c r="F285" s="5"/>
      <c r="G285" s="4"/>
    </row>
    <row r="286" spans="1:7" ht="15.75">
      <c r="A286" s="3"/>
      <c r="B286" s="3"/>
      <c r="C286" s="3"/>
      <c r="D286" s="3"/>
      <c r="E286" s="3"/>
      <c r="F286" s="5"/>
      <c r="G286" s="4"/>
    </row>
    <row r="287" spans="1:7" ht="15.75">
      <c r="A287" s="3"/>
      <c r="B287" s="3"/>
      <c r="C287" s="3"/>
      <c r="D287" s="3"/>
      <c r="E287" s="3"/>
      <c r="F287" s="5"/>
      <c r="G287" s="4"/>
    </row>
    <row r="288" spans="1:7" ht="15.75">
      <c r="A288" s="3"/>
      <c r="B288" s="3"/>
      <c r="C288" s="3"/>
      <c r="D288" s="3"/>
      <c r="E288" s="3"/>
      <c r="F288" s="5"/>
      <c r="G288" s="4"/>
    </row>
    <row r="289" spans="1:7" ht="15.75">
      <c r="A289" s="3"/>
      <c r="B289" s="3"/>
      <c r="C289" s="3"/>
      <c r="D289" s="3"/>
      <c r="E289" s="3"/>
      <c r="F289" s="5"/>
      <c r="G289" s="4"/>
    </row>
    <row r="290" spans="1:7" ht="15.75">
      <c r="A290" s="3"/>
      <c r="B290" s="3"/>
      <c r="C290" s="3"/>
      <c r="D290" s="3"/>
      <c r="E290" s="3"/>
      <c r="F290" s="5"/>
      <c r="G290" s="4"/>
    </row>
    <row r="291" spans="1:7" ht="15.75">
      <c r="A291" s="3"/>
      <c r="B291" s="3"/>
      <c r="C291" s="3"/>
      <c r="D291" s="3"/>
      <c r="E291" s="3"/>
      <c r="F291" s="5"/>
      <c r="G291" s="4"/>
    </row>
    <row r="292" spans="1:7" ht="15.75">
      <c r="A292" s="3"/>
      <c r="B292" s="3"/>
      <c r="C292" s="3"/>
      <c r="D292" s="3"/>
      <c r="E292" s="3"/>
      <c r="F292" s="5"/>
      <c r="G292" s="4"/>
    </row>
    <row r="293" spans="1:7" ht="15.75">
      <c r="A293" s="3"/>
      <c r="B293" s="3"/>
      <c r="C293" s="3"/>
      <c r="D293" s="3"/>
      <c r="E293" s="3"/>
      <c r="F293" s="5"/>
      <c r="G293" s="4"/>
    </row>
    <row r="294" spans="1:7" ht="15.75">
      <c r="A294" s="3"/>
      <c r="B294" s="3"/>
      <c r="C294" s="3"/>
      <c r="D294" s="3"/>
      <c r="E294" s="3"/>
      <c r="F294" s="5"/>
      <c r="G294" s="4"/>
    </row>
    <row r="295" spans="1:7" ht="15.75">
      <c r="A295" s="3"/>
      <c r="B295" s="3"/>
      <c r="C295" s="3"/>
      <c r="D295" s="3"/>
      <c r="E295" s="3"/>
      <c r="F295" s="5"/>
      <c r="G295" s="4"/>
    </row>
    <row r="296" spans="1:7" ht="15.75">
      <c r="A296" s="3"/>
      <c r="B296" s="3"/>
      <c r="C296" s="3"/>
      <c r="D296" s="3"/>
      <c r="E296" s="3"/>
      <c r="F296" s="5"/>
      <c r="G296" s="4"/>
    </row>
    <row r="297" spans="1:7" ht="15.75">
      <c r="A297" s="3"/>
      <c r="B297" s="3"/>
      <c r="C297" s="3"/>
      <c r="D297" s="3"/>
      <c r="E297" s="3"/>
      <c r="F297" s="5"/>
      <c r="G297" s="4"/>
    </row>
    <row r="298" spans="1:7" ht="15.75">
      <c r="A298" s="3"/>
      <c r="B298" s="3"/>
      <c r="C298" s="3"/>
      <c r="D298" s="3"/>
      <c r="E298" s="3"/>
      <c r="F298" s="5"/>
      <c r="G298" s="4"/>
    </row>
    <row r="299" spans="1:7" ht="15.75">
      <c r="A299" s="3"/>
      <c r="B299" s="3"/>
      <c r="C299" s="3"/>
      <c r="D299" s="3"/>
      <c r="E299" s="3"/>
      <c r="F299" s="5"/>
      <c r="G299" s="4"/>
    </row>
    <row r="300" spans="1:7" ht="15.75">
      <c r="A300" s="3"/>
      <c r="B300" s="3"/>
      <c r="C300" s="3"/>
      <c r="D300" s="3"/>
      <c r="E300" s="3"/>
      <c r="F300" s="5"/>
      <c r="G300" s="4"/>
    </row>
    <row r="301" spans="1:7" ht="15.75">
      <c r="A301" s="3"/>
      <c r="B301" s="3"/>
      <c r="C301" s="3"/>
      <c r="D301" s="3"/>
      <c r="E301" s="3"/>
      <c r="F301" s="5"/>
      <c r="G301" s="4"/>
    </row>
    <row r="302" spans="1:7" ht="15.75">
      <c r="A302" s="3"/>
      <c r="B302" s="3"/>
      <c r="C302" s="3"/>
      <c r="D302" s="3"/>
      <c r="E302" s="3"/>
      <c r="F302" s="5"/>
      <c r="G302" s="4"/>
    </row>
    <row r="303" spans="1:7" ht="15.75">
      <c r="A303" s="3"/>
      <c r="B303" s="3"/>
      <c r="C303" s="3"/>
      <c r="D303" s="3"/>
      <c r="E303" s="3"/>
      <c r="F303" s="5"/>
      <c r="G303" s="4"/>
    </row>
    <row r="304" spans="1:7" ht="15.75">
      <c r="A304" s="3"/>
      <c r="B304" s="3"/>
      <c r="C304" s="3"/>
      <c r="D304" s="3"/>
      <c r="E304" s="3"/>
      <c r="F304" s="5"/>
      <c r="G304" s="4"/>
    </row>
    <row r="305" spans="1:7" ht="15.75">
      <c r="A305" s="3"/>
      <c r="B305" s="3"/>
      <c r="C305" s="3"/>
      <c r="D305" s="3"/>
      <c r="E305" s="3"/>
      <c r="F305" s="5"/>
      <c r="G305" s="4"/>
    </row>
    <row r="306" spans="1:7" ht="15.75">
      <c r="A306" s="3"/>
      <c r="B306" s="3"/>
      <c r="C306" s="3"/>
      <c r="D306" s="3"/>
      <c r="E306" s="3"/>
      <c r="F306" s="5"/>
      <c r="G306" s="4"/>
    </row>
    <row r="307" spans="1:7" ht="15.75">
      <c r="A307" s="3"/>
      <c r="B307" s="3"/>
      <c r="C307" s="3"/>
      <c r="D307" s="3"/>
      <c r="E307" s="3"/>
      <c r="F307" s="5"/>
      <c r="G307" s="4"/>
    </row>
    <row r="308" spans="1:7" ht="15.75">
      <c r="A308" s="3"/>
      <c r="B308" s="3"/>
      <c r="C308" s="3"/>
      <c r="D308" s="3"/>
      <c r="E308" s="3"/>
      <c r="F308" s="5"/>
      <c r="G308" s="4"/>
    </row>
    <row r="309" spans="1:7" ht="15.75">
      <c r="A309" s="3"/>
      <c r="B309" s="3"/>
      <c r="C309" s="3"/>
      <c r="D309" s="3"/>
      <c r="E309" s="3"/>
      <c r="F309" s="5"/>
      <c r="G309" s="4"/>
    </row>
    <row r="310" spans="1:7" ht="16.5" customHeight="1">
      <c r="A310" s="3"/>
      <c r="B310" s="3"/>
      <c r="C310" s="3"/>
      <c r="D310" s="3"/>
      <c r="E310" s="3"/>
      <c r="F310" s="5"/>
      <c r="G310" s="4"/>
    </row>
    <row r="311" spans="1:7" ht="16.5" customHeight="1">
      <c r="A311" s="3"/>
      <c r="B311" s="3"/>
      <c r="C311" s="3"/>
      <c r="D311" s="3"/>
      <c r="E311" s="3"/>
      <c r="F311" s="5"/>
      <c r="G311" s="4"/>
    </row>
    <row r="312" spans="1:7" ht="16.5" customHeight="1">
      <c r="A312" s="3"/>
      <c r="B312" s="3"/>
      <c r="C312" s="3"/>
      <c r="D312" s="3"/>
      <c r="E312" s="3"/>
      <c r="F312" s="5"/>
      <c r="G312" s="4"/>
    </row>
    <row r="313" spans="1:7" ht="15.75">
      <c r="A313" s="3"/>
      <c r="B313" s="3"/>
      <c r="C313" s="3"/>
      <c r="D313" s="3"/>
      <c r="E313" s="3"/>
      <c r="F313" s="5"/>
      <c r="G313" s="4"/>
    </row>
    <row r="314" spans="1:7" ht="15.75">
      <c r="A314" s="3"/>
      <c r="B314" s="3"/>
      <c r="C314" s="3"/>
      <c r="D314" s="3"/>
      <c r="E314" s="3"/>
      <c r="F314" s="5"/>
      <c r="G314" s="4"/>
    </row>
    <row r="315" spans="1:7" ht="15.75">
      <c r="A315" s="3"/>
      <c r="B315" s="3"/>
      <c r="C315" s="3"/>
      <c r="D315" s="3"/>
      <c r="E315" s="3"/>
      <c r="F315" s="5"/>
      <c r="G315" s="4"/>
    </row>
    <row r="316" spans="1:7" ht="15.75">
      <c r="A316" s="3"/>
      <c r="B316" s="3"/>
      <c r="C316" s="3"/>
      <c r="D316" s="3"/>
      <c r="E316" s="3"/>
      <c r="F316" s="5"/>
      <c r="G316" s="4"/>
    </row>
    <row r="317" spans="1:7" ht="15.75">
      <c r="A317" s="3"/>
      <c r="B317" s="3"/>
      <c r="C317" s="3"/>
      <c r="D317" s="3"/>
      <c r="E317" s="3"/>
      <c r="F317" s="5"/>
      <c r="G317" s="4"/>
    </row>
    <row r="318" spans="1:7" ht="15.75">
      <c r="A318" s="3"/>
      <c r="B318" s="3"/>
      <c r="C318" s="3"/>
      <c r="D318" s="3"/>
      <c r="E318" s="3"/>
      <c r="F318" s="5"/>
      <c r="G318" s="4"/>
    </row>
    <row r="319" spans="1:7" ht="15.75">
      <c r="A319" s="3"/>
      <c r="B319" s="3"/>
      <c r="C319" s="3"/>
      <c r="D319" s="3"/>
      <c r="E319" s="3"/>
      <c r="F319" s="5"/>
      <c r="G319" s="4"/>
    </row>
    <row r="320" spans="1:7" ht="15.75">
      <c r="A320" s="3"/>
      <c r="B320" s="3"/>
      <c r="C320" s="3"/>
      <c r="D320" s="3"/>
      <c r="E320" s="3"/>
      <c r="F320" s="5"/>
      <c r="G320" s="4"/>
    </row>
    <row r="321" spans="1:7" ht="15.75">
      <c r="A321" s="3"/>
      <c r="B321" s="3"/>
      <c r="C321" s="3"/>
      <c r="D321" s="3"/>
      <c r="E321" s="3"/>
      <c r="F321" s="5"/>
      <c r="G321" s="4"/>
    </row>
    <row r="322" spans="1:7" ht="15.75">
      <c r="A322" s="3"/>
      <c r="B322" s="3"/>
      <c r="C322" s="3"/>
      <c r="D322" s="3"/>
      <c r="E322" s="3"/>
      <c r="F322" s="5"/>
      <c r="G322" s="4"/>
    </row>
    <row r="323" spans="1:7" ht="15.75">
      <c r="A323" s="4"/>
      <c r="B323" s="3"/>
      <c r="C323" s="3"/>
      <c r="D323" s="3"/>
      <c r="E323" s="3"/>
      <c r="F323" s="5"/>
      <c r="G323" s="4"/>
    </row>
    <row r="324" spans="1:7" ht="15.75">
      <c r="A324" s="3"/>
      <c r="B324" s="3"/>
      <c r="C324" s="3"/>
      <c r="D324" s="3"/>
      <c r="E324" s="3"/>
      <c r="F324" s="5"/>
      <c r="G324" s="4"/>
    </row>
    <row r="325" spans="1:7" ht="15.75">
      <c r="A325" s="3"/>
      <c r="B325" s="3"/>
      <c r="C325" s="3"/>
      <c r="D325" s="3"/>
      <c r="E325" s="3"/>
      <c r="F325" s="5"/>
      <c r="G325" s="4"/>
    </row>
    <row r="326" spans="1:7" ht="15.75">
      <c r="A326" s="3"/>
      <c r="B326" s="3"/>
      <c r="C326" s="3"/>
      <c r="D326" s="3"/>
      <c r="E326" s="3"/>
      <c r="F326" s="5"/>
      <c r="G326" s="4"/>
    </row>
    <row r="327" spans="1:7" ht="15.75">
      <c r="A327" s="3"/>
      <c r="B327" s="3"/>
      <c r="C327" s="3"/>
      <c r="D327" s="3"/>
      <c r="E327" s="3"/>
      <c r="F327" s="5"/>
      <c r="G327" s="4"/>
    </row>
    <row r="328" spans="1:7" ht="15.75">
      <c r="A328" s="3"/>
      <c r="B328" s="3"/>
      <c r="C328" s="3"/>
      <c r="D328" s="3"/>
      <c r="E328" s="3"/>
      <c r="F328" s="5"/>
      <c r="G328" s="4"/>
    </row>
    <row r="329" spans="1:7" ht="15.75">
      <c r="A329" s="3"/>
      <c r="B329" s="3"/>
      <c r="C329" s="3"/>
      <c r="D329" s="3"/>
      <c r="E329" s="3"/>
      <c r="F329" s="5"/>
      <c r="G329" s="4"/>
    </row>
    <row r="330" spans="1:7" ht="15.75">
      <c r="A330" s="3"/>
      <c r="B330" s="3"/>
      <c r="C330" s="3"/>
      <c r="D330" s="3"/>
      <c r="E330" s="3"/>
      <c r="F330" s="5"/>
      <c r="G330" s="4"/>
    </row>
    <row r="331" spans="1:7" ht="15.75">
      <c r="A331" s="3"/>
      <c r="B331" s="3"/>
      <c r="C331" s="3"/>
      <c r="D331" s="3"/>
      <c r="E331" s="3"/>
      <c r="F331" s="5"/>
      <c r="G331" s="4"/>
    </row>
    <row r="332" spans="1:7" ht="15.75">
      <c r="A332" s="3"/>
      <c r="B332" s="3"/>
      <c r="C332" s="3"/>
      <c r="D332" s="3"/>
      <c r="E332" s="3"/>
      <c r="F332" s="5"/>
      <c r="G332" s="4"/>
    </row>
    <row r="333" spans="1:7" ht="15.75">
      <c r="A333" s="3"/>
      <c r="B333" s="3"/>
      <c r="C333" s="3"/>
      <c r="D333" s="3"/>
      <c r="E333" s="3"/>
      <c r="F333" s="5"/>
      <c r="G333" s="4"/>
    </row>
    <row r="334" spans="1:7" ht="15.75">
      <c r="A334" s="3"/>
      <c r="B334" s="3"/>
      <c r="C334" s="3"/>
      <c r="D334" s="3"/>
      <c r="E334" s="3"/>
      <c r="F334" s="5"/>
      <c r="G334" s="4"/>
    </row>
    <row r="335" spans="1:7" ht="15.75">
      <c r="A335" s="3"/>
      <c r="B335" s="3"/>
      <c r="C335" s="3"/>
      <c r="D335" s="3"/>
      <c r="E335" s="3"/>
      <c r="F335" s="5"/>
      <c r="G335" s="4"/>
    </row>
    <row r="336" spans="1:7" ht="15.75">
      <c r="A336" s="3"/>
      <c r="B336" s="3"/>
      <c r="C336" s="3"/>
      <c r="D336" s="3"/>
      <c r="E336" s="3"/>
      <c r="F336" s="5"/>
      <c r="G336" s="4"/>
    </row>
    <row r="337" spans="1:7" ht="15.75">
      <c r="A337" s="3"/>
      <c r="B337" s="3"/>
      <c r="C337" s="3"/>
      <c r="D337" s="3"/>
      <c r="E337" s="3"/>
      <c r="F337" s="5"/>
      <c r="G337" s="4"/>
    </row>
    <row r="338" spans="1:7" ht="15.75">
      <c r="A338" s="3"/>
      <c r="B338" s="3"/>
      <c r="C338" s="3"/>
      <c r="D338" s="3"/>
      <c r="E338" s="3"/>
      <c r="F338" s="5"/>
      <c r="G338" s="4"/>
    </row>
    <row r="339" spans="1:7" ht="15.75">
      <c r="A339" s="3"/>
      <c r="B339" s="3"/>
      <c r="C339" s="3"/>
      <c r="D339" s="3"/>
      <c r="E339" s="3"/>
      <c r="F339" s="5"/>
      <c r="G339" s="4"/>
    </row>
    <row r="340" spans="1:7" ht="15.75">
      <c r="A340" s="3"/>
      <c r="B340" s="3"/>
      <c r="C340" s="3"/>
      <c r="D340" s="3"/>
      <c r="E340" s="3"/>
      <c r="F340" s="5"/>
      <c r="G340" s="4"/>
    </row>
    <row r="341" spans="1:7" ht="15.75">
      <c r="A341" s="3"/>
      <c r="B341" s="3"/>
      <c r="C341" s="3"/>
      <c r="D341" s="3"/>
      <c r="E341" s="3"/>
      <c r="F341" s="5"/>
      <c r="G341" s="4"/>
    </row>
    <row r="342" spans="1:7" ht="15.75">
      <c r="A342" s="3"/>
      <c r="B342" s="3"/>
      <c r="C342" s="3"/>
      <c r="D342" s="3"/>
      <c r="E342" s="3"/>
      <c r="F342" s="5"/>
      <c r="G342" s="4"/>
    </row>
    <row r="343" spans="1:7" ht="15.75">
      <c r="A343" s="3"/>
      <c r="B343" s="3"/>
      <c r="C343" s="3"/>
      <c r="D343" s="3"/>
      <c r="E343" s="3"/>
      <c r="F343" s="5"/>
      <c r="G343" s="4"/>
    </row>
    <row r="344" spans="1:7" ht="15.75">
      <c r="A344" s="3"/>
      <c r="B344" s="3"/>
      <c r="C344" s="3"/>
      <c r="D344" s="3"/>
      <c r="E344" s="3"/>
      <c r="F344" s="5"/>
      <c r="G344" s="4"/>
    </row>
    <row r="345" spans="1:7" ht="15.75">
      <c r="A345" s="3"/>
      <c r="B345" s="3"/>
      <c r="C345" s="3"/>
      <c r="D345" s="3"/>
      <c r="E345" s="3"/>
      <c r="F345" s="5"/>
      <c r="G345" s="4"/>
    </row>
    <row r="346" spans="1:7" ht="15.75">
      <c r="A346" s="3"/>
      <c r="B346" s="3"/>
      <c r="C346" s="3"/>
      <c r="D346" s="3"/>
      <c r="E346" s="3"/>
      <c r="F346" s="5"/>
      <c r="G346" s="4"/>
    </row>
    <row r="347" spans="1:7" ht="15.75">
      <c r="A347" s="3"/>
      <c r="B347" s="3"/>
      <c r="C347" s="3"/>
      <c r="D347" s="3"/>
      <c r="E347" s="3"/>
      <c r="F347" s="5"/>
      <c r="G347" s="4"/>
    </row>
    <row r="348" spans="1:7" ht="15.75">
      <c r="A348" s="3"/>
      <c r="B348" s="3"/>
      <c r="C348" s="3"/>
      <c r="D348" s="3"/>
      <c r="E348" s="3"/>
      <c r="F348" s="5"/>
      <c r="G348" s="4"/>
    </row>
    <row r="349" spans="1:7" ht="15.75">
      <c r="A349" s="3"/>
      <c r="B349" s="3"/>
      <c r="C349" s="3"/>
      <c r="D349" s="3"/>
      <c r="E349" s="3"/>
      <c r="F349" s="5"/>
      <c r="G349" s="4"/>
    </row>
    <row r="350" spans="1:7" ht="15.75">
      <c r="A350" s="3"/>
      <c r="B350" s="3"/>
      <c r="C350" s="3"/>
      <c r="D350" s="3"/>
      <c r="E350" s="3"/>
      <c r="F350" s="5"/>
      <c r="G350" s="4"/>
    </row>
    <row r="351" spans="1:7" ht="15.75">
      <c r="A351" s="3"/>
      <c r="B351" s="3"/>
      <c r="C351" s="3"/>
      <c r="D351" s="3"/>
      <c r="E351" s="3"/>
      <c r="F351" s="5"/>
      <c r="G351" s="4"/>
    </row>
    <row r="352" spans="1:7" ht="15.75">
      <c r="A352" s="3"/>
      <c r="B352" s="3"/>
      <c r="C352" s="3"/>
      <c r="D352" s="3"/>
      <c r="E352" s="3"/>
      <c r="F352" s="5"/>
      <c r="G352" s="4"/>
    </row>
    <row r="353" spans="1:7" ht="15.75">
      <c r="A353" s="3"/>
      <c r="B353" s="3"/>
      <c r="C353" s="3"/>
      <c r="D353" s="3"/>
      <c r="E353" s="3"/>
      <c r="F353" s="5"/>
      <c r="G353" s="4"/>
    </row>
    <row r="354" spans="1:7" ht="15.75">
      <c r="A354" s="3"/>
      <c r="B354" s="3"/>
      <c r="C354" s="3"/>
      <c r="D354" s="3"/>
      <c r="E354" s="3"/>
      <c r="F354" s="5"/>
      <c r="G354" s="4"/>
    </row>
    <row r="355" spans="1:7" ht="15.75">
      <c r="A355" s="3"/>
      <c r="B355" s="3"/>
      <c r="C355" s="3"/>
      <c r="D355" s="3"/>
      <c r="E355" s="3"/>
      <c r="F355" s="5"/>
      <c r="G355" s="4"/>
    </row>
    <row r="356" spans="1:7" ht="15.75">
      <c r="A356" s="3"/>
      <c r="B356" s="3"/>
      <c r="C356" s="3"/>
      <c r="D356" s="3"/>
      <c r="E356" s="3"/>
      <c r="F356" s="5"/>
      <c r="G356" s="4"/>
    </row>
    <row r="357" spans="1:7" ht="15.75">
      <c r="A357" s="3"/>
      <c r="B357" s="3"/>
      <c r="C357" s="3"/>
      <c r="D357" s="3"/>
      <c r="E357" s="3"/>
      <c r="F357" s="5"/>
      <c r="G357" s="4"/>
    </row>
    <row r="358" spans="1:7" ht="15.75">
      <c r="A358" s="3"/>
      <c r="B358" s="3"/>
      <c r="C358" s="3"/>
      <c r="D358" s="3"/>
      <c r="E358" s="3"/>
      <c r="F358" s="5"/>
      <c r="G358" s="4"/>
    </row>
    <row r="359" spans="1:7" ht="15.75">
      <c r="A359" s="3"/>
      <c r="B359" s="3"/>
      <c r="C359" s="3"/>
      <c r="D359" s="3"/>
      <c r="E359" s="3"/>
      <c r="F359" s="5"/>
      <c r="G359" s="4"/>
    </row>
    <row r="360" spans="1:7" ht="15.75">
      <c r="A360" s="3"/>
      <c r="B360" s="3"/>
      <c r="C360" s="3"/>
      <c r="D360" s="3"/>
      <c r="E360" s="3"/>
      <c r="F360" s="5"/>
      <c r="G360" s="4"/>
    </row>
    <row r="361" spans="1:7" ht="15.75">
      <c r="A361" s="3"/>
      <c r="B361" s="3"/>
      <c r="C361" s="3"/>
      <c r="D361" s="3"/>
      <c r="E361" s="3"/>
      <c r="F361" s="5"/>
      <c r="G361" s="4"/>
    </row>
    <row r="362" spans="1:7" ht="15.75">
      <c r="A362" s="3"/>
      <c r="B362" s="3"/>
      <c r="C362" s="3"/>
      <c r="D362" s="3"/>
      <c r="E362" s="3"/>
      <c r="F362" s="5"/>
      <c r="G362" s="4"/>
    </row>
    <row r="363" spans="1:7" ht="15.75">
      <c r="A363" s="3"/>
      <c r="B363" s="3"/>
      <c r="C363" s="3"/>
      <c r="D363" s="3"/>
      <c r="E363" s="3"/>
      <c r="F363" s="5"/>
      <c r="G363" s="4"/>
    </row>
    <row r="364" spans="1:7" ht="15.75">
      <c r="A364" s="3"/>
      <c r="B364" s="3"/>
      <c r="C364" s="3"/>
      <c r="D364" s="3"/>
      <c r="E364" s="3"/>
      <c r="F364" s="5"/>
      <c r="G364" s="4"/>
    </row>
    <row r="365" spans="1:7" ht="15.75">
      <c r="A365" s="3"/>
      <c r="B365" s="3"/>
      <c r="C365" s="3"/>
      <c r="D365" s="3"/>
      <c r="E365" s="3"/>
      <c r="F365" s="5"/>
      <c r="G365" s="4"/>
    </row>
    <row r="366" spans="1:7" ht="15.75">
      <c r="A366" s="3"/>
      <c r="B366" s="3"/>
      <c r="C366" s="3"/>
      <c r="D366" s="3"/>
      <c r="E366" s="3"/>
      <c r="F366" s="5"/>
      <c r="G366" s="4"/>
    </row>
    <row r="367" spans="1:7" ht="15.75">
      <c r="A367" s="3"/>
      <c r="B367" s="3"/>
      <c r="C367" s="3"/>
      <c r="D367" s="3"/>
      <c r="E367" s="3"/>
      <c r="F367" s="5"/>
      <c r="G367" s="4"/>
    </row>
    <row r="368" spans="1:7" ht="15.75">
      <c r="A368" s="3"/>
      <c r="B368" s="3"/>
      <c r="C368" s="3"/>
      <c r="D368" s="3"/>
      <c r="E368" s="3"/>
      <c r="F368" s="5"/>
      <c r="G368" s="4"/>
    </row>
    <row r="369" spans="1:7" ht="15.75">
      <c r="A369" s="3"/>
      <c r="B369" s="3"/>
      <c r="C369" s="3"/>
      <c r="D369" s="3"/>
      <c r="E369" s="3"/>
      <c r="F369" s="5"/>
      <c r="G369" s="4"/>
    </row>
    <row r="370" spans="1:7" ht="15.75">
      <c r="A370" s="3"/>
      <c r="B370" s="3"/>
      <c r="C370" s="3"/>
      <c r="D370" s="3"/>
      <c r="E370" s="3"/>
      <c r="F370" s="5"/>
      <c r="G370" s="4"/>
    </row>
    <row r="371" spans="1:7" ht="15.75">
      <c r="A371" s="3"/>
      <c r="B371" s="3"/>
      <c r="C371" s="3"/>
      <c r="D371" s="3"/>
      <c r="E371" s="3"/>
      <c r="F371" s="5"/>
      <c r="G371" s="4"/>
    </row>
    <row r="372" spans="1:7" ht="15.75">
      <c r="A372" s="3"/>
      <c r="B372" s="3"/>
      <c r="C372" s="3"/>
      <c r="D372" s="3"/>
      <c r="E372" s="3"/>
      <c r="F372" s="5"/>
      <c r="G372" s="4"/>
    </row>
    <row r="373" spans="1:7" ht="15.75">
      <c r="A373" s="3"/>
      <c r="B373" s="3"/>
      <c r="C373" s="3"/>
      <c r="D373" s="3"/>
      <c r="E373" s="3"/>
      <c r="F373" s="5"/>
      <c r="G373" s="4"/>
    </row>
    <row r="374" spans="1:7" ht="15.75">
      <c r="A374" s="3"/>
      <c r="B374" s="3"/>
      <c r="C374" s="3"/>
      <c r="D374" s="3"/>
      <c r="E374" s="3"/>
      <c r="F374" s="5"/>
      <c r="G374" s="4"/>
    </row>
    <row r="375" spans="1:7" ht="15.75">
      <c r="A375" s="3"/>
      <c r="B375" s="3"/>
      <c r="C375" s="3"/>
      <c r="D375" s="3"/>
      <c r="E375" s="3"/>
      <c r="F375" s="5"/>
      <c r="G375" s="4"/>
    </row>
    <row r="376" spans="1:7" ht="15.75">
      <c r="A376" s="3"/>
      <c r="B376" s="3"/>
      <c r="C376" s="3"/>
      <c r="D376" s="3"/>
      <c r="E376" s="3"/>
      <c r="F376" s="5"/>
      <c r="G376" s="4"/>
    </row>
    <row r="377" spans="1:7" ht="15.75">
      <c r="A377" s="3"/>
      <c r="B377" s="3"/>
      <c r="C377" s="3"/>
      <c r="D377" s="3"/>
      <c r="E377" s="3"/>
      <c r="F377" s="5"/>
      <c r="G377" s="4"/>
    </row>
    <row r="378" spans="1:7" ht="15.75">
      <c r="A378" s="3"/>
      <c r="B378" s="3"/>
      <c r="C378" s="3"/>
      <c r="D378" s="3"/>
      <c r="E378" s="3"/>
      <c r="F378" s="5"/>
      <c r="G378" s="4"/>
    </row>
    <row r="379" spans="1:7" ht="15.75">
      <c r="A379" s="3"/>
      <c r="B379" s="3"/>
      <c r="C379" s="3"/>
      <c r="D379" s="3"/>
      <c r="E379" s="3"/>
      <c r="F379" s="5"/>
      <c r="G379" s="4"/>
    </row>
    <row r="380" spans="1:7" ht="18" customHeight="1">
      <c r="A380" s="3"/>
      <c r="B380" s="3"/>
      <c r="C380" s="3"/>
      <c r="D380" s="3"/>
      <c r="E380" s="3"/>
      <c r="F380" s="5"/>
      <c r="G380" s="4"/>
    </row>
    <row r="381" spans="1:7" ht="15.75" customHeight="1">
      <c r="A381" s="3"/>
      <c r="B381" s="3"/>
      <c r="C381" s="3"/>
      <c r="D381" s="3"/>
      <c r="E381" s="3"/>
      <c r="F381" s="5"/>
      <c r="G381" s="4"/>
    </row>
    <row r="382" spans="1:7" ht="15.75">
      <c r="A382" s="7"/>
      <c r="B382" s="3"/>
      <c r="C382" s="3"/>
      <c r="D382" s="3"/>
      <c r="E382" s="3"/>
      <c r="F382" s="8"/>
      <c r="G382" s="4"/>
    </row>
    <row r="383" spans="1:7" ht="15.75">
      <c r="A383" s="3"/>
      <c r="B383" s="3"/>
      <c r="C383" s="3"/>
      <c r="D383" s="3"/>
      <c r="E383" s="3"/>
      <c r="F383" s="3"/>
      <c r="G383" s="4"/>
    </row>
    <row r="386" spans="1:7" ht="15.75">
      <c r="A386" s="4"/>
      <c r="B386" s="4"/>
      <c r="C386" s="4"/>
      <c r="D386" s="4"/>
      <c r="E386" s="4"/>
      <c r="F386" s="4"/>
      <c r="G386" s="4"/>
    </row>
    <row r="387" spans="1:14" ht="15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</row>
    <row r="388" spans="1:14" ht="15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</row>
    <row r="389" spans="1:14" ht="15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</row>
    <row r="390" spans="1:14" ht="15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</row>
    <row r="391" spans="1:14" ht="15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</row>
    <row r="392" spans="1:14" ht="15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</row>
    <row r="393" spans="1:14" ht="15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</row>
    <row r="394" spans="1:14" ht="15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</row>
    <row r="395" spans="1:14" ht="15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</row>
    <row r="396" spans="1:14" ht="15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</row>
    <row r="397" spans="1:14" ht="15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</row>
    <row r="398" spans="1:14" ht="15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</row>
    <row r="399" spans="1:14" ht="15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</row>
    <row r="400" spans="1:14" ht="15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</row>
    <row r="401" spans="1:14" ht="15.7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</row>
    <row r="402" spans="1:14" ht="15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</row>
    <row r="403" spans="1:14" ht="15.7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</row>
    <row r="404" spans="1:14" ht="15.7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</row>
    <row r="405" spans="1:14" ht="15.7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</row>
    <row r="406" spans="1:14" ht="15.7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</row>
    <row r="407" spans="1:14" ht="15.7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</row>
    <row r="408" spans="1:14" ht="15.7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</row>
    <row r="409" spans="1:14" ht="15.7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</row>
    <row r="410" spans="1:14" ht="15.7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</row>
    <row r="411" spans="1:14" ht="15.7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</row>
    <row r="412" spans="1:14" ht="15.7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</row>
    <row r="413" spans="1:14" ht="15.7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</row>
    <row r="414" spans="1:14" ht="15.7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</row>
    <row r="415" spans="1:14" ht="15.7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</row>
    <row r="416" spans="1:14" ht="15.7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</row>
    <row r="417" spans="1:14" ht="15.7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</row>
    <row r="418" spans="1:14" ht="15.7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</row>
    <row r="419" spans="1:14" ht="15.7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</row>
    <row r="420" spans="1:14" ht="15.7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</row>
    <row r="421" spans="1:14" ht="15.7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</row>
    <row r="422" spans="1:14" ht="15.7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</row>
    <row r="423" spans="1:14" ht="15.7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</row>
    <row r="424" spans="1:14" ht="15.7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</row>
    <row r="425" spans="1:14" ht="15.7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</row>
    <row r="426" spans="1:14" ht="15.7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</row>
    <row r="427" spans="1:14" ht="15.7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</row>
    <row r="428" spans="1:14" ht="15.7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</row>
    <row r="429" spans="1:14" ht="15.7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</row>
    <row r="430" spans="7:14" ht="15.75">
      <c r="G430" s="4"/>
      <c r="H430" s="4"/>
      <c r="I430" s="4"/>
      <c r="J430" s="4"/>
      <c r="K430" s="4"/>
      <c r="L430" s="4"/>
      <c r="M430" s="4"/>
      <c r="N430" s="4"/>
    </row>
    <row r="431" spans="1:14" ht="15.7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</row>
    <row r="432" spans="1:14" ht="15.7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</row>
    <row r="433" spans="1:14" ht="15.75">
      <c r="A433" s="4"/>
      <c r="B433" s="4"/>
      <c r="C433" s="4"/>
      <c r="D433" s="4"/>
      <c r="E433" s="4"/>
      <c r="F433" s="4"/>
      <c r="H433" s="4"/>
      <c r="I433" s="4"/>
      <c r="J433" s="4"/>
      <c r="K433" s="4"/>
      <c r="L433" s="4"/>
      <c r="M433" s="4"/>
      <c r="N433" s="4"/>
    </row>
    <row r="434" spans="1:14" ht="15.7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</row>
    <row r="435" spans="1:14" ht="15.7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</row>
    <row r="436" spans="1:14" ht="15.7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</row>
    <row r="437" spans="1:14" ht="15.7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</row>
    <row r="438" spans="1:14" ht="15.7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</row>
    <row r="439" spans="1:14" ht="15.7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</row>
    <row r="440" spans="1:14" ht="15.7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</row>
    <row r="441" spans="1:14" ht="15.7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</row>
    <row r="442" spans="1:14" ht="15.7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</row>
    <row r="443" spans="1:14" ht="15.7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</row>
    <row r="444" spans="1:14" ht="15.7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</row>
    <row r="445" spans="1:14" ht="15.7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</row>
    <row r="446" spans="1:14" ht="15.7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</row>
    <row r="447" spans="1:14" ht="15.7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</row>
    <row r="448" spans="1:14" ht="15.7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</row>
    <row r="449" spans="1:14" ht="15.7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</row>
    <row r="450" spans="1:14" ht="15.7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</row>
    <row r="451" spans="1:14" ht="15.7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</row>
    <row r="452" spans="1:14" ht="15.7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</row>
    <row r="453" spans="1:14" ht="15.7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</row>
    <row r="454" spans="1:14" ht="15.7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</row>
    <row r="455" spans="1:14" ht="15.7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</row>
    <row r="456" spans="1:14" ht="15.7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</row>
    <row r="457" spans="7:14" ht="15.75">
      <c r="G457" s="4"/>
      <c r="H457" s="4"/>
      <c r="I457" s="4"/>
      <c r="J457" s="4"/>
      <c r="K457" s="4"/>
      <c r="L457" s="4"/>
      <c r="M457" s="4"/>
      <c r="N457" s="4"/>
    </row>
    <row r="458" spans="7:14" ht="15.75">
      <c r="G458" s="4"/>
      <c r="H458" s="4"/>
      <c r="I458" s="4"/>
      <c r="J458" s="4"/>
      <c r="K458" s="4"/>
      <c r="L458" s="4"/>
      <c r="M458" s="4"/>
      <c r="N458" s="4"/>
    </row>
    <row r="459" spans="7:14" ht="15.75">
      <c r="G459" s="4"/>
      <c r="H459" s="4"/>
      <c r="I459" s="4"/>
      <c r="J459" s="4"/>
      <c r="K459" s="4"/>
      <c r="L459" s="4"/>
      <c r="M459" s="4"/>
      <c r="N459" s="4"/>
    </row>
    <row r="460" spans="1:14" ht="15.7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</row>
    <row r="461" spans="1:14" ht="15.7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</row>
    <row r="462" spans="1:14" ht="15.7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</row>
    <row r="463" spans="1:14" ht="15.7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</row>
    <row r="464" spans="1:14" ht="15.7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</row>
    <row r="465" spans="1:14" ht="15.7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</row>
    <row r="466" spans="1:14" ht="15.7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</row>
    <row r="467" spans="1:14" ht="15.7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</row>
    <row r="468" spans="1:14" ht="15.7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</row>
    <row r="469" spans="1:14" ht="15.7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</row>
    <row r="470" spans="1:14" ht="15.7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</row>
    <row r="471" spans="1:14" ht="15.7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</row>
    <row r="472" spans="1:14" ht="15.7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</row>
    <row r="473" spans="1:14" ht="15.7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</row>
    <row r="474" spans="1:14" ht="15.7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</row>
    <row r="475" spans="1:14" ht="15.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</row>
    <row r="476" spans="1:14" ht="15.7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</row>
    <row r="477" spans="1:14" ht="15.7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</row>
    <row r="478" spans="1:14" ht="15.7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</row>
    <row r="479" spans="1:14" ht="15.7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</row>
    <row r="480" spans="1:14" ht="15.7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</row>
    <row r="481" spans="1:14" ht="15.7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</row>
    <row r="482" spans="1:14" ht="15.7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</row>
    <row r="483" spans="1:14" ht="15.7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</row>
    <row r="484" spans="1:14" ht="15.7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</row>
    <row r="485" spans="1:14" ht="15.7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</row>
    <row r="486" spans="1:14" ht="15.7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</row>
    <row r="487" spans="1:14" ht="15.7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</row>
    <row r="488" spans="1:14" ht="15.7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</row>
    <row r="489" spans="1:14" ht="15.7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</row>
    <row r="490" spans="1:14" ht="15.7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</row>
    <row r="491" spans="1:14" ht="15.7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</row>
    <row r="492" spans="1:14" ht="15.7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</row>
    <row r="493" spans="1:14" ht="15.7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</row>
    <row r="494" spans="1:14" ht="15.7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</row>
    <row r="495" spans="1:14" ht="15.7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</row>
    <row r="496" spans="1:14" ht="15.7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</row>
    <row r="497" spans="1:14" ht="15.7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</row>
    <row r="498" spans="1:14" ht="15.7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</row>
    <row r="499" spans="1:14" ht="15.7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</row>
    <row r="500" spans="1:14" ht="15.7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</row>
    <row r="501" spans="1:14" ht="15.7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</row>
    <row r="502" spans="1:14" ht="15.7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</row>
    <row r="503" spans="1:14" ht="15.7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</row>
    <row r="504" spans="1:14" ht="15.7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</row>
    <row r="505" spans="1:14" ht="15.7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</row>
    <row r="506" spans="1:14" ht="15.7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</row>
    <row r="507" spans="1:14" ht="15.7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</row>
    <row r="508" spans="1:14" ht="15.7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</row>
    <row r="509" spans="1:14" ht="15.7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</row>
    <row r="510" spans="1:14" ht="15.7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</row>
    <row r="511" spans="1:14" ht="15.7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</row>
    <row r="512" spans="1:14" ht="15.7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</row>
    <row r="513" spans="1:14" ht="15.7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</row>
    <row r="514" spans="1:14" ht="15.7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</row>
    <row r="515" spans="1:14" ht="15.7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</row>
    <row r="516" spans="1:14" ht="15.7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</row>
    <row r="517" spans="1:14" ht="15.7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</row>
    <row r="518" spans="1:14" ht="15.7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</row>
    <row r="519" spans="1:14" ht="15.7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</row>
    <row r="520" spans="1:14" ht="15.7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</row>
    <row r="521" spans="1:14" ht="15.7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</row>
    <row r="522" spans="1:14" ht="15.7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</row>
    <row r="523" spans="1:14" ht="15.7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</row>
    <row r="524" spans="1:14" ht="15.7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</row>
    <row r="525" spans="1:14" ht="15.7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</row>
    <row r="526" spans="1:14" ht="15.7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</row>
    <row r="527" spans="1:14" ht="15.7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</row>
    <row r="528" spans="1:14" ht="15.7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</row>
    <row r="529" spans="1:14" ht="15.7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</row>
    <row r="530" spans="1:14" ht="15.7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</row>
    <row r="531" spans="1:14" ht="15.7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</row>
    <row r="532" spans="1:14" ht="15.7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</row>
    <row r="533" spans="1:14" ht="15.7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</row>
    <row r="534" spans="1:14" ht="15.7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</row>
    <row r="535" spans="1:14" ht="15.7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</row>
    <row r="536" spans="1:14" ht="15.7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</row>
    <row r="537" spans="1:14" ht="15.7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</row>
    <row r="538" spans="1:14" ht="15.7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</row>
    <row r="539" spans="1:14" ht="15.7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</row>
    <row r="540" spans="1:14" ht="15.7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</row>
    <row r="541" spans="1:14" ht="15.7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</row>
    <row r="542" spans="1:14" ht="15.7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</row>
    <row r="543" spans="1:14" ht="15.7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</row>
    <row r="544" spans="1:14" ht="15.7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</row>
    <row r="545" spans="1:14" ht="15.7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</row>
    <row r="546" spans="1:14" ht="15.7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</row>
    <row r="547" spans="1:14" ht="15.7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</row>
    <row r="548" spans="1:14" ht="15.7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</row>
    <row r="549" spans="1:14" ht="15.7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</row>
    <row r="550" spans="1:14" ht="15.7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</row>
    <row r="551" spans="1:14" ht="15.7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</row>
    <row r="552" spans="1:14" ht="15.7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</row>
    <row r="553" spans="1:14" ht="15.7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</row>
    <row r="554" spans="1:14" ht="15.7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</row>
    <row r="555" spans="1:14" ht="15.7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</row>
    <row r="556" spans="1:14" ht="15.7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</row>
    <row r="557" spans="1:14" ht="15.7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</row>
    <row r="558" spans="1:14" ht="15.7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</row>
    <row r="559" spans="1:14" ht="15.7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</row>
    <row r="560" spans="1:14" ht="15.7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</row>
    <row r="561" spans="1:14" ht="15.7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</row>
    <row r="562" spans="1:14" ht="15.7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</row>
    <row r="563" spans="1:14" ht="15.7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</row>
  </sheetData>
  <mergeCells count="3">
    <mergeCell ref="B4:C4"/>
    <mergeCell ref="D4:E4"/>
    <mergeCell ref="E60:E61"/>
  </mergeCells>
  <printOptions horizontalCentered="1"/>
  <pageMargins left="0.35433070866141736" right="0.2362204724409449" top="1.03" bottom="0.5905511811023623" header="0.67" footer="0.3937007874015748"/>
  <pageSetup firstPageNumber="1" useFirstPageNumber="1" horizontalDpi="600" verticalDpi="600" orientation="landscape" paperSize="9" scale="56" r:id="rId1"/>
  <headerFooter alignWithMargins="0">
    <oddHeader>&amp;R&amp;16A költségvetési rendelettervezet 5/a sz. melléklete</oddHeader>
  </headerFooter>
  <rowBreaks count="3" manualBreakCount="3">
    <brk id="41" max="4" man="1"/>
    <brk id="73" max="4" man="1"/>
    <brk id="88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585"/>
  <sheetViews>
    <sheetView tabSelected="1" view="pageBreakPreview" zoomScale="80" zoomScaleNormal="70" zoomScaleSheetLayoutView="80" workbookViewId="0" topLeftCell="C91">
      <selection activeCell="D107" sqref="D107"/>
    </sheetView>
  </sheetViews>
  <sheetFormatPr defaultColWidth="8.796875" defaultRowHeight="15"/>
  <cols>
    <col min="1" max="1" width="59.3984375" style="0" customWidth="1"/>
    <col min="2" max="2" width="49.5" style="0" customWidth="1"/>
    <col min="3" max="3" width="26" style="0" customWidth="1"/>
    <col min="4" max="4" width="62.5" style="0" bestFit="1" customWidth="1"/>
    <col min="5" max="5" width="13.69921875" style="0" customWidth="1"/>
    <col min="6" max="6" width="13.8984375" style="0" customWidth="1"/>
  </cols>
  <sheetData>
    <row r="1" spans="1:6" ht="20.25">
      <c r="A1" s="38" t="s">
        <v>41</v>
      </c>
      <c r="B1" s="37"/>
      <c r="C1" s="37"/>
      <c r="D1" s="37"/>
      <c r="E1" s="37"/>
      <c r="F1" s="2"/>
    </row>
    <row r="2" spans="1:6" ht="21.75" customHeight="1">
      <c r="A2" s="1"/>
      <c r="B2" s="2"/>
      <c r="C2" s="2"/>
      <c r="D2" s="2"/>
      <c r="E2" s="2"/>
      <c r="F2" s="2"/>
    </row>
    <row r="3" spans="1:10" ht="24.75" customHeight="1" thickBot="1">
      <c r="A3" s="22"/>
      <c r="B3" s="2"/>
      <c r="C3" s="2"/>
      <c r="D3" s="2"/>
      <c r="E3" s="2"/>
      <c r="F3" s="11"/>
      <c r="G3" s="4"/>
      <c r="H3" s="4"/>
      <c r="I3" s="4"/>
      <c r="J3" s="4"/>
    </row>
    <row r="4" spans="1:10" ht="21" customHeight="1">
      <c r="A4" s="209" t="s">
        <v>0</v>
      </c>
      <c r="B4" s="210" t="s">
        <v>4</v>
      </c>
      <c r="C4" s="210"/>
      <c r="D4" s="210" t="s">
        <v>7</v>
      </c>
      <c r="E4" s="211"/>
      <c r="F4" s="12"/>
      <c r="G4" s="4"/>
      <c r="H4" s="4"/>
      <c r="I4" s="4"/>
      <c r="J4" s="4"/>
    </row>
    <row r="5" spans="1:10" ht="19.5" customHeight="1">
      <c r="A5" s="31"/>
      <c r="B5" s="212" t="s">
        <v>5</v>
      </c>
      <c r="C5" s="212" t="s">
        <v>2</v>
      </c>
      <c r="D5" s="212" t="s">
        <v>5</v>
      </c>
      <c r="E5" s="213" t="s">
        <v>2</v>
      </c>
      <c r="F5" s="12"/>
      <c r="G5" s="4"/>
      <c r="H5" s="4"/>
      <c r="I5" s="4"/>
      <c r="J5" s="4"/>
    </row>
    <row r="6" spans="1:10" ht="16.5" thickBot="1">
      <c r="A6" s="28"/>
      <c r="B6" s="214"/>
      <c r="C6" s="215" t="s">
        <v>1</v>
      </c>
      <c r="D6" s="216"/>
      <c r="E6" s="217" t="s">
        <v>6</v>
      </c>
      <c r="F6" s="12"/>
      <c r="G6" s="4"/>
      <c r="H6" s="4"/>
      <c r="I6" s="4"/>
      <c r="J6" s="4"/>
    </row>
    <row r="7" spans="1:10" ht="21" customHeight="1">
      <c r="A7" s="118" t="s">
        <v>13</v>
      </c>
      <c r="B7" s="119" t="s">
        <v>67</v>
      </c>
      <c r="C7" s="46">
        <v>10100</v>
      </c>
      <c r="D7" s="44" t="s">
        <v>15</v>
      </c>
      <c r="E7" s="46">
        <v>15000</v>
      </c>
      <c r="F7" s="10"/>
      <c r="G7" s="4"/>
      <c r="H7" s="4"/>
      <c r="I7" s="4"/>
      <c r="J7" s="4"/>
    </row>
    <row r="8" spans="1:10" ht="31.5" customHeight="1">
      <c r="A8" s="120"/>
      <c r="B8" s="121" t="s">
        <v>111</v>
      </c>
      <c r="C8" s="123">
        <v>22500</v>
      </c>
      <c r="D8" s="62" t="s">
        <v>16</v>
      </c>
      <c r="E8" s="123">
        <v>8000</v>
      </c>
      <c r="F8" s="10"/>
      <c r="G8" s="4"/>
      <c r="H8" s="4"/>
      <c r="I8" s="4"/>
      <c r="J8" s="4"/>
    </row>
    <row r="9" spans="1:10" ht="18.75" customHeight="1">
      <c r="A9" s="120"/>
      <c r="B9" s="122"/>
      <c r="C9" s="133"/>
      <c r="D9" s="62" t="s">
        <v>17</v>
      </c>
      <c r="E9" s="123">
        <v>15000</v>
      </c>
      <c r="F9" s="10"/>
      <c r="G9" s="4"/>
      <c r="H9" s="4"/>
      <c r="I9" s="4"/>
      <c r="J9" s="4"/>
    </row>
    <row r="10" spans="1:10" ht="18.75" customHeight="1">
      <c r="A10" s="120"/>
      <c r="B10" s="122"/>
      <c r="C10" s="123"/>
      <c r="D10" s="62" t="s">
        <v>18</v>
      </c>
      <c r="E10" s="123">
        <v>12000</v>
      </c>
      <c r="F10" s="10"/>
      <c r="G10" s="4"/>
      <c r="H10" s="4"/>
      <c r="I10" s="4"/>
      <c r="J10" s="4"/>
    </row>
    <row r="11" spans="1:10" ht="18.75" customHeight="1">
      <c r="A11" s="120"/>
      <c r="B11" s="124"/>
      <c r="C11" s="103"/>
      <c r="D11" s="62" t="s">
        <v>19</v>
      </c>
      <c r="E11" s="123">
        <v>5000</v>
      </c>
      <c r="F11" s="10"/>
      <c r="G11" s="4"/>
      <c r="H11" s="4"/>
      <c r="I11" s="4"/>
      <c r="J11" s="4"/>
    </row>
    <row r="12" spans="1:10" ht="18.75" customHeight="1">
      <c r="A12" s="120"/>
      <c r="B12" s="124"/>
      <c r="C12" s="103"/>
      <c r="D12" s="62" t="s">
        <v>20</v>
      </c>
      <c r="E12" s="123">
        <v>5000</v>
      </c>
      <c r="F12" s="10"/>
      <c r="G12" s="4"/>
      <c r="H12" s="4"/>
      <c r="I12" s="4"/>
      <c r="J12" s="4"/>
    </row>
    <row r="13" spans="1:10" ht="18.75" customHeight="1">
      <c r="A13" s="120"/>
      <c r="B13" s="124"/>
      <c r="C13" s="103"/>
      <c r="D13" s="62" t="s">
        <v>21</v>
      </c>
      <c r="E13" s="123">
        <v>5000</v>
      </c>
      <c r="F13" s="10"/>
      <c r="G13" s="4"/>
      <c r="H13" s="4"/>
      <c r="I13" s="4"/>
      <c r="J13" s="4"/>
    </row>
    <row r="14" spans="1:10" ht="18.75" customHeight="1">
      <c r="A14" s="120"/>
      <c r="B14" s="124"/>
      <c r="C14" s="103"/>
      <c r="D14" s="62" t="s">
        <v>53</v>
      </c>
      <c r="E14" s="123">
        <v>750</v>
      </c>
      <c r="F14" s="10"/>
      <c r="G14" s="4"/>
      <c r="H14" s="4"/>
      <c r="I14" s="4"/>
      <c r="J14" s="4"/>
    </row>
    <row r="15" spans="1:10" ht="18.75" customHeight="1">
      <c r="A15" s="120"/>
      <c r="B15" s="124"/>
      <c r="C15" s="103"/>
      <c r="D15" s="181" t="s">
        <v>129</v>
      </c>
      <c r="E15" s="123">
        <v>7000</v>
      </c>
      <c r="F15" s="10"/>
      <c r="G15" s="4"/>
      <c r="H15" s="4"/>
      <c r="I15" s="4"/>
      <c r="J15" s="4"/>
    </row>
    <row r="16" spans="1:10" ht="18.75" customHeight="1">
      <c r="A16" s="120"/>
      <c r="B16" s="124"/>
      <c r="C16" s="103"/>
      <c r="D16" s="181" t="s">
        <v>130</v>
      </c>
      <c r="E16" s="123">
        <v>11650</v>
      </c>
      <c r="F16" s="10"/>
      <c r="G16" s="4"/>
      <c r="H16" s="4"/>
      <c r="I16" s="4"/>
      <c r="J16" s="4"/>
    </row>
    <row r="17" spans="1:10" ht="18.75" customHeight="1">
      <c r="A17" s="120"/>
      <c r="B17" s="124"/>
      <c r="C17" s="103"/>
      <c r="D17" s="181" t="s">
        <v>131</v>
      </c>
      <c r="E17" s="133">
        <v>4000</v>
      </c>
      <c r="F17" s="10"/>
      <c r="G17" s="4"/>
      <c r="H17" s="4"/>
      <c r="I17" s="4"/>
      <c r="J17" s="4"/>
    </row>
    <row r="18" spans="1:10" ht="18.75" customHeight="1">
      <c r="A18" s="125"/>
      <c r="B18" s="126" t="s">
        <v>10</v>
      </c>
      <c r="C18" s="104">
        <f>SUM(C7:C17)</f>
        <v>32600</v>
      </c>
      <c r="D18" s="68" t="s">
        <v>9</v>
      </c>
      <c r="E18" s="104">
        <f>SUM(E7:E17)</f>
        <v>88400</v>
      </c>
      <c r="F18" s="10"/>
      <c r="G18" s="4"/>
      <c r="H18" s="4"/>
      <c r="I18" s="4"/>
      <c r="J18" s="4"/>
    </row>
    <row r="19" spans="1:10" ht="18.75" customHeight="1">
      <c r="A19" s="58" t="s">
        <v>77</v>
      </c>
      <c r="B19" s="129" t="s">
        <v>78</v>
      </c>
      <c r="C19" s="134">
        <v>1204</v>
      </c>
      <c r="D19" s="34" t="s">
        <v>55</v>
      </c>
      <c r="E19" s="137">
        <v>198</v>
      </c>
      <c r="F19" s="10"/>
      <c r="G19" s="4"/>
      <c r="H19" s="4"/>
      <c r="I19" s="4"/>
      <c r="J19" s="4"/>
    </row>
    <row r="20" spans="1:10" ht="33.75" customHeight="1">
      <c r="A20" s="58"/>
      <c r="B20" s="116" t="s">
        <v>112</v>
      </c>
      <c r="C20" s="135">
        <v>4500</v>
      </c>
      <c r="D20" s="31" t="s">
        <v>56</v>
      </c>
      <c r="E20" s="123">
        <v>229</v>
      </c>
      <c r="F20" s="10"/>
      <c r="G20" s="4"/>
      <c r="H20" s="4"/>
      <c r="I20" s="4"/>
      <c r="J20" s="4"/>
    </row>
    <row r="21" spans="1:10" ht="18.75" customHeight="1">
      <c r="A21" s="58"/>
      <c r="B21" s="117"/>
      <c r="C21" s="135"/>
      <c r="D21" s="31" t="s">
        <v>57</v>
      </c>
      <c r="E21" s="123">
        <v>353</v>
      </c>
      <c r="F21" s="10"/>
      <c r="G21" s="4"/>
      <c r="H21" s="4"/>
      <c r="I21" s="4"/>
      <c r="J21" s="4"/>
    </row>
    <row r="22" spans="1:10" ht="18.75" customHeight="1">
      <c r="A22" s="58"/>
      <c r="B22" s="117"/>
      <c r="C22" s="135"/>
      <c r="D22" s="31" t="s">
        <v>58</v>
      </c>
      <c r="E22" s="123">
        <v>204</v>
      </c>
      <c r="F22" s="10"/>
      <c r="G22" s="4"/>
      <c r="H22" s="4"/>
      <c r="I22" s="4"/>
      <c r="J22" s="4"/>
    </row>
    <row r="23" spans="1:10" ht="18.75" customHeight="1">
      <c r="A23" s="58"/>
      <c r="B23" s="117"/>
      <c r="C23" s="135"/>
      <c r="D23" s="138" t="s">
        <v>82</v>
      </c>
      <c r="E23" s="139">
        <v>914</v>
      </c>
      <c r="F23" s="10"/>
      <c r="G23" s="4"/>
      <c r="H23" s="4"/>
      <c r="I23" s="4"/>
      <c r="J23" s="4"/>
    </row>
    <row r="24" spans="1:10" ht="18.75" customHeight="1">
      <c r="A24" s="58"/>
      <c r="B24" s="117"/>
      <c r="C24" s="135"/>
      <c r="D24" s="138" t="s">
        <v>83</v>
      </c>
      <c r="E24" s="140">
        <v>87</v>
      </c>
      <c r="F24" s="10"/>
      <c r="G24" s="4"/>
      <c r="H24" s="4"/>
      <c r="I24" s="4"/>
      <c r="J24" s="4"/>
    </row>
    <row r="25" spans="1:10" ht="18.75" customHeight="1">
      <c r="A25" s="58"/>
      <c r="B25" s="117"/>
      <c r="C25" s="135"/>
      <c r="D25" s="138" t="s">
        <v>84</v>
      </c>
      <c r="E25" s="140">
        <v>613</v>
      </c>
      <c r="F25" s="10"/>
      <c r="G25" s="4"/>
      <c r="H25" s="4"/>
      <c r="I25" s="4"/>
      <c r="J25" s="4"/>
    </row>
    <row r="26" spans="1:10" ht="18.75" customHeight="1">
      <c r="A26" s="58"/>
      <c r="B26" s="117"/>
      <c r="C26" s="135"/>
      <c r="D26" s="138" t="s">
        <v>85</v>
      </c>
      <c r="E26" s="140">
        <v>2779</v>
      </c>
      <c r="F26" s="10"/>
      <c r="G26" s="4"/>
      <c r="H26" s="4"/>
      <c r="I26" s="4"/>
      <c r="J26" s="4"/>
    </row>
    <row r="27" spans="1:10" ht="18.75" customHeight="1">
      <c r="A27" s="58"/>
      <c r="B27" s="117"/>
      <c r="C27" s="135"/>
      <c r="D27" s="138" t="s">
        <v>86</v>
      </c>
      <c r="E27" s="140">
        <v>765</v>
      </c>
      <c r="F27" s="10"/>
      <c r="G27" s="4"/>
      <c r="H27" s="4"/>
      <c r="I27" s="4"/>
      <c r="J27" s="4"/>
    </row>
    <row r="28" spans="1:10" ht="18.75" customHeight="1">
      <c r="A28" s="58"/>
      <c r="B28" s="117"/>
      <c r="C28" s="135"/>
      <c r="D28" s="138" t="s">
        <v>87</v>
      </c>
      <c r="E28" s="140">
        <v>210</v>
      </c>
      <c r="F28" s="10"/>
      <c r="G28" s="4"/>
      <c r="H28" s="4"/>
      <c r="I28" s="4"/>
      <c r="J28" s="4"/>
    </row>
    <row r="29" spans="1:10" ht="18.75" customHeight="1">
      <c r="A29" s="58"/>
      <c r="B29" s="117"/>
      <c r="C29" s="135"/>
      <c r="D29" s="138" t="s">
        <v>88</v>
      </c>
      <c r="E29" s="140">
        <v>2065</v>
      </c>
      <c r="F29" s="10"/>
      <c r="G29" s="4"/>
      <c r="H29" s="4"/>
      <c r="I29" s="4"/>
      <c r="J29" s="4"/>
    </row>
    <row r="30" spans="1:10" ht="18.75" customHeight="1">
      <c r="A30" s="58"/>
      <c r="B30" s="117"/>
      <c r="C30" s="135"/>
      <c r="D30" s="138" t="s">
        <v>89</v>
      </c>
      <c r="E30" s="140">
        <v>982</v>
      </c>
      <c r="F30" s="10"/>
      <c r="G30" s="4"/>
      <c r="H30" s="4"/>
      <c r="I30" s="4"/>
      <c r="J30" s="4"/>
    </row>
    <row r="31" spans="1:10" ht="18.75" customHeight="1">
      <c r="A31" s="58"/>
      <c r="B31" s="117"/>
      <c r="C31" s="135"/>
      <c r="D31" s="138" t="s">
        <v>90</v>
      </c>
      <c r="E31" s="140">
        <v>608</v>
      </c>
      <c r="F31" s="10"/>
      <c r="G31" s="4"/>
      <c r="H31" s="4"/>
      <c r="I31" s="4"/>
      <c r="J31" s="4"/>
    </row>
    <row r="32" spans="1:10" ht="18.75" customHeight="1">
      <c r="A32" s="58"/>
      <c r="B32" s="117"/>
      <c r="C32" s="135"/>
      <c r="D32" s="138" t="s">
        <v>91</v>
      </c>
      <c r="E32" s="140">
        <v>267</v>
      </c>
      <c r="F32" s="10"/>
      <c r="G32" s="4"/>
      <c r="H32" s="4"/>
      <c r="I32" s="4"/>
      <c r="J32" s="4"/>
    </row>
    <row r="33" spans="1:10" ht="18.75" customHeight="1">
      <c r="A33" s="58"/>
      <c r="B33" s="117"/>
      <c r="C33" s="135"/>
      <c r="D33" s="138" t="s">
        <v>92</v>
      </c>
      <c r="E33" s="140">
        <v>959</v>
      </c>
      <c r="F33" s="10"/>
      <c r="G33" s="4"/>
      <c r="H33" s="4"/>
      <c r="I33" s="4"/>
      <c r="J33" s="4"/>
    </row>
    <row r="34" spans="1:10" ht="18.75" customHeight="1">
      <c r="A34" s="58"/>
      <c r="B34" s="117"/>
      <c r="C34" s="135"/>
      <c r="D34" s="138" t="s">
        <v>93</v>
      </c>
      <c r="E34" s="140">
        <v>5501</v>
      </c>
      <c r="F34" s="10"/>
      <c r="G34" s="4"/>
      <c r="H34" s="4"/>
      <c r="I34" s="4"/>
      <c r="J34" s="4"/>
    </row>
    <row r="35" spans="1:10" ht="18.75" customHeight="1">
      <c r="A35" s="58"/>
      <c r="B35" s="117"/>
      <c r="C35" s="135"/>
      <c r="D35" s="138" t="s">
        <v>94</v>
      </c>
      <c r="E35" s="140">
        <v>399</v>
      </c>
      <c r="F35" s="10"/>
      <c r="G35" s="4"/>
      <c r="H35" s="4"/>
      <c r="I35" s="4"/>
      <c r="J35" s="4"/>
    </row>
    <row r="36" spans="1:10" ht="18.75" customHeight="1">
      <c r="A36" s="58"/>
      <c r="B36" s="117"/>
      <c r="C36" s="135"/>
      <c r="D36" s="138" t="s">
        <v>95</v>
      </c>
      <c r="E36" s="140">
        <v>139</v>
      </c>
      <c r="F36" s="10"/>
      <c r="G36" s="4"/>
      <c r="H36" s="4"/>
      <c r="I36" s="4"/>
      <c r="J36" s="4"/>
    </row>
    <row r="37" spans="1:10" ht="18.75" customHeight="1">
      <c r="A37" s="58"/>
      <c r="B37" s="117"/>
      <c r="C37" s="135"/>
      <c r="D37" s="138" t="s">
        <v>96</v>
      </c>
      <c r="E37" s="140">
        <v>513</v>
      </c>
      <c r="F37" s="10"/>
      <c r="G37" s="4"/>
      <c r="H37" s="4"/>
      <c r="I37" s="4"/>
      <c r="J37" s="4"/>
    </row>
    <row r="38" spans="1:10" ht="18.75" customHeight="1">
      <c r="A38" s="58"/>
      <c r="B38" s="117"/>
      <c r="C38" s="135"/>
      <c r="D38" s="138" t="s">
        <v>97</v>
      </c>
      <c r="E38" s="140">
        <v>690</v>
      </c>
      <c r="F38" s="10"/>
      <c r="G38" s="4"/>
      <c r="H38" s="4"/>
      <c r="I38" s="4"/>
      <c r="J38" s="4"/>
    </row>
    <row r="39" spans="1:10" ht="18.75" customHeight="1">
      <c r="A39" s="58"/>
      <c r="B39" s="117"/>
      <c r="C39" s="135"/>
      <c r="D39" s="138" t="s">
        <v>98</v>
      </c>
      <c r="E39" s="140">
        <v>2432</v>
      </c>
      <c r="F39" s="10"/>
      <c r="G39" s="4"/>
      <c r="H39" s="4"/>
      <c r="I39" s="4"/>
      <c r="J39" s="4"/>
    </row>
    <row r="40" spans="1:10" ht="18.75" customHeight="1">
      <c r="A40" s="58"/>
      <c r="B40" s="117"/>
      <c r="C40" s="135"/>
      <c r="D40" s="138" t="s">
        <v>99</v>
      </c>
      <c r="E40" s="140">
        <v>3495</v>
      </c>
      <c r="F40" s="10"/>
      <c r="G40" s="4"/>
      <c r="H40" s="4"/>
      <c r="I40" s="4"/>
      <c r="J40" s="4"/>
    </row>
    <row r="41" spans="1:10" ht="18.75" customHeight="1">
      <c r="A41" s="58"/>
      <c r="B41" s="117"/>
      <c r="C41" s="135"/>
      <c r="D41" s="138" t="s">
        <v>100</v>
      </c>
      <c r="E41" s="140">
        <v>401</v>
      </c>
      <c r="F41" s="10"/>
      <c r="G41" s="4"/>
      <c r="H41" s="4"/>
      <c r="I41" s="4"/>
      <c r="J41" s="4"/>
    </row>
    <row r="42" spans="1:10" ht="18.75" customHeight="1">
      <c r="A42" s="58"/>
      <c r="B42" s="117"/>
      <c r="C42" s="135"/>
      <c r="D42" s="138" t="s">
        <v>101</v>
      </c>
      <c r="E42" s="140">
        <v>2677</v>
      </c>
      <c r="F42" s="10"/>
      <c r="G42" s="4"/>
      <c r="H42" s="4"/>
      <c r="I42" s="4"/>
      <c r="J42" s="4"/>
    </row>
    <row r="43" spans="1:10" ht="18.75" customHeight="1">
      <c r="A43" s="58"/>
      <c r="B43" s="117"/>
      <c r="C43" s="135"/>
      <c r="D43" s="138" t="s">
        <v>102</v>
      </c>
      <c r="E43" s="140">
        <v>3780</v>
      </c>
      <c r="F43" s="10"/>
      <c r="G43" s="4"/>
      <c r="H43" s="4"/>
      <c r="I43" s="4"/>
      <c r="J43" s="4"/>
    </row>
    <row r="44" spans="1:10" ht="18.75" customHeight="1">
      <c r="A44" s="58"/>
      <c r="B44" s="117"/>
      <c r="C44" s="135"/>
      <c r="D44" s="138" t="s">
        <v>145</v>
      </c>
      <c r="E44" s="139">
        <v>377</v>
      </c>
      <c r="F44" s="10"/>
      <c r="G44" s="4"/>
      <c r="H44" s="4"/>
      <c r="I44" s="4"/>
      <c r="J44" s="4"/>
    </row>
    <row r="45" spans="1:10" ht="18.75" customHeight="1">
      <c r="A45" s="58"/>
      <c r="B45" s="117"/>
      <c r="C45" s="135"/>
      <c r="D45" s="138" t="s">
        <v>146</v>
      </c>
      <c r="E45" s="139">
        <v>5482</v>
      </c>
      <c r="F45" s="10"/>
      <c r="G45" s="4"/>
      <c r="H45" s="4"/>
      <c r="I45" s="4"/>
      <c r="J45" s="4"/>
    </row>
    <row r="46" spans="1:10" ht="18.75" customHeight="1">
      <c r="A46" s="58"/>
      <c r="B46" s="117"/>
      <c r="C46" s="135"/>
      <c r="D46" s="138" t="s">
        <v>147</v>
      </c>
      <c r="E46" s="140">
        <v>4254</v>
      </c>
      <c r="F46" s="10"/>
      <c r="G46" s="4"/>
      <c r="H46" s="4"/>
      <c r="I46" s="4"/>
      <c r="J46" s="4"/>
    </row>
    <row r="47" spans="1:10" ht="18.75" customHeight="1">
      <c r="A47" s="58"/>
      <c r="B47" s="117"/>
      <c r="C47" s="135"/>
      <c r="D47" s="138" t="s">
        <v>148</v>
      </c>
      <c r="E47" s="140">
        <v>257</v>
      </c>
      <c r="F47" s="10"/>
      <c r="G47" s="4"/>
      <c r="H47" s="4"/>
      <c r="I47" s="4"/>
      <c r="J47" s="4"/>
    </row>
    <row r="48" spans="1:10" ht="18.75" customHeight="1">
      <c r="A48" s="58"/>
      <c r="B48" s="117"/>
      <c r="C48" s="135"/>
      <c r="D48" s="138" t="s">
        <v>149</v>
      </c>
      <c r="E48" s="140">
        <v>627</v>
      </c>
      <c r="F48" s="10"/>
      <c r="G48" s="4"/>
      <c r="H48" s="4"/>
      <c r="I48" s="4"/>
      <c r="J48" s="4"/>
    </row>
    <row r="49" spans="1:10" ht="18.75" customHeight="1">
      <c r="A49" s="58"/>
      <c r="B49" s="117"/>
      <c r="C49" s="135"/>
      <c r="D49" s="138" t="s">
        <v>150</v>
      </c>
      <c r="E49" s="140">
        <v>2161</v>
      </c>
      <c r="F49" s="10"/>
      <c r="G49" s="4"/>
      <c r="H49" s="4"/>
      <c r="I49" s="4"/>
      <c r="J49" s="4"/>
    </row>
    <row r="50" spans="1:10" ht="18.75" customHeight="1">
      <c r="A50" s="58"/>
      <c r="B50" s="117"/>
      <c r="C50" s="135"/>
      <c r="D50" s="138" t="s">
        <v>151</v>
      </c>
      <c r="E50" s="140">
        <v>4245</v>
      </c>
      <c r="F50" s="10"/>
      <c r="G50" s="4"/>
      <c r="H50" s="4"/>
      <c r="I50" s="4"/>
      <c r="J50" s="4"/>
    </row>
    <row r="51" spans="1:10" ht="18.75" customHeight="1">
      <c r="A51" s="58"/>
      <c r="B51" s="117"/>
      <c r="C51" s="135"/>
      <c r="D51" s="138" t="s">
        <v>152</v>
      </c>
      <c r="E51" s="140">
        <v>423</v>
      </c>
      <c r="F51" s="10"/>
      <c r="G51" s="4"/>
      <c r="H51" s="4"/>
      <c r="I51" s="4"/>
      <c r="J51" s="4"/>
    </row>
    <row r="52" spans="1:10" ht="18.75" customHeight="1">
      <c r="A52" s="58"/>
      <c r="B52" s="117"/>
      <c r="C52" s="135"/>
      <c r="D52" s="138" t="s">
        <v>153</v>
      </c>
      <c r="E52" s="140">
        <v>120</v>
      </c>
      <c r="F52" s="10"/>
      <c r="G52" s="4"/>
      <c r="H52" s="4"/>
      <c r="I52" s="4"/>
      <c r="J52" s="4"/>
    </row>
    <row r="53" spans="1:10" ht="21" customHeight="1" thickBot="1">
      <c r="A53" s="207"/>
      <c r="B53" s="208" t="s">
        <v>10</v>
      </c>
      <c r="C53" s="170">
        <f>SUM(C19:C22)</f>
        <v>5704</v>
      </c>
      <c r="D53" s="208" t="s">
        <v>10</v>
      </c>
      <c r="E53" s="170">
        <f>SUM(E19:E52)</f>
        <v>49206</v>
      </c>
      <c r="F53" s="10"/>
      <c r="G53" s="4"/>
      <c r="H53" s="4"/>
      <c r="I53" s="4"/>
      <c r="J53" s="4"/>
    </row>
    <row r="54" spans="1:10" ht="21" customHeight="1">
      <c r="A54" s="54" t="s">
        <v>22</v>
      </c>
      <c r="B54" s="117" t="s">
        <v>78</v>
      </c>
      <c r="C54" s="64">
        <v>574</v>
      </c>
      <c r="D54" s="131" t="s">
        <v>23</v>
      </c>
      <c r="E54" s="78">
        <f>2000+2144+294</f>
        <v>4438</v>
      </c>
      <c r="F54" s="10"/>
      <c r="G54" s="4"/>
      <c r="H54" s="4"/>
      <c r="I54" s="4"/>
      <c r="J54" s="4"/>
    </row>
    <row r="55" spans="1:10" ht="36.75" customHeight="1">
      <c r="A55" s="54"/>
      <c r="B55" s="116" t="s">
        <v>112</v>
      </c>
      <c r="C55" s="64">
        <v>16000</v>
      </c>
      <c r="D55" s="131" t="s">
        <v>42</v>
      </c>
      <c r="E55" s="78">
        <f>3000+1640</f>
        <v>4640</v>
      </c>
      <c r="F55" s="10"/>
      <c r="G55" s="4"/>
      <c r="H55" s="4"/>
      <c r="I55" s="4"/>
      <c r="J55" s="4"/>
    </row>
    <row r="56" spans="1:10" ht="21" customHeight="1">
      <c r="A56" s="54"/>
      <c r="B56" s="31"/>
      <c r="C56" s="72"/>
      <c r="D56" s="131" t="s">
        <v>33</v>
      </c>
      <c r="E56" s="78">
        <f>4000+3477-1500</f>
        <v>5977</v>
      </c>
      <c r="F56" s="10"/>
      <c r="G56" s="4"/>
      <c r="H56" s="4"/>
      <c r="I56" s="4"/>
      <c r="J56" s="4"/>
    </row>
    <row r="57" spans="1:10" ht="21" customHeight="1">
      <c r="A57" s="54"/>
      <c r="B57" s="31"/>
      <c r="C57" s="72"/>
      <c r="D57" s="131" t="s">
        <v>50</v>
      </c>
      <c r="E57" s="78">
        <v>1100</v>
      </c>
      <c r="F57" s="10"/>
      <c r="G57" s="4"/>
      <c r="H57" s="4"/>
      <c r="I57" s="4"/>
      <c r="J57" s="4"/>
    </row>
    <row r="58" spans="1:10" ht="21" customHeight="1">
      <c r="A58" s="54"/>
      <c r="B58" s="31"/>
      <c r="C58" s="72"/>
      <c r="D58" s="131" t="s">
        <v>103</v>
      </c>
      <c r="E58" s="78">
        <f>4144</f>
        <v>4144</v>
      </c>
      <c r="F58" s="10"/>
      <c r="G58" s="4"/>
      <c r="H58" s="4"/>
      <c r="I58" s="4"/>
      <c r="J58" s="4"/>
    </row>
    <row r="59" spans="1:10" ht="21" customHeight="1">
      <c r="A59" s="56"/>
      <c r="B59" s="93" t="s">
        <v>10</v>
      </c>
      <c r="C59" s="127">
        <f>SUM(C54:C57)</f>
        <v>16574</v>
      </c>
      <c r="D59" s="132" t="s">
        <v>9</v>
      </c>
      <c r="E59" s="81">
        <f>SUM(E54:E58)</f>
        <v>20299</v>
      </c>
      <c r="F59" s="10"/>
      <c r="G59" s="4"/>
      <c r="H59" s="4"/>
      <c r="I59" s="4"/>
      <c r="J59" s="4"/>
    </row>
    <row r="60" spans="1:7" ht="21" customHeight="1">
      <c r="A60" s="57" t="s">
        <v>8</v>
      </c>
      <c r="B60" s="34" t="s">
        <v>79</v>
      </c>
      <c r="C60" s="128">
        <f>100000+42</f>
        <v>100042</v>
      </c>
      <c r="D60" s="66" t="s">
        <v>34</v>
      </c>
      <c r="E60" s="35">
        <v>29000</v>
      </c>
      <c r="F60" s="5"/>
      <c r="G60" s="4"/>
    </row>
    <row r="61" spans="1:7" ht="30.75" customHeight="1">
      <c r="A61" s="58"/>
      <c r="B61" s="116" t="s">
        <v>112</v>
      </c>
      <c r="C61" s="64">
        <v>27500</v>
      </c>
      <c r="D61" s="62" t="s">
        <v>35</v>
      </c>
      <c r="E61" s="32">
        <v>20000</v>
      </c>
      <c r="F61" s="5"/>
      <c r="G61" s="4"/>
    </row>
    <row r="62" spans="1:7" ht="18.75" customHeight="1">
      <c r="A62" s="58"/>
      <c r="B62" s="31"/>
      <c r="C62" s="64"/>
      <c r="D62" s="62" t="s">
        <v>36</v>
      </c>
      <c r="E62" s="32">
        <v>15000</v>
      </c>
      <c r="F62" s="5"/>
      <c r="G62" s="4"/>
    </row>
    <row r="63" spans="1:7" ht="18.75" customHeight="1">
      <c r="A63" s="58"/>
      <c r="B63" s="31"/>
      <c r="C63" s="64"/>
      <c r="D63" s="62" t="s">
        <v>37</v>
      </c>
      <c r="E63" s="32">
        <v>80000</v>
      </c>
      <c r="F63" s="5"/>
      <c r="G63" s="4"/>
    </row>
    <row r="64" spans="1:7" ht="18.75" customHeight="1">
      <c r="A64" s="58"/>
      <c r="B64" s="31"/>
      <c r="C64" s="64"/>
      <c r="D64" s="62" t="s">
        <v>38</v>
      </c>
      <c r="E64" s="32">
        <v>140000</v>
      </c>
      <c r="F64" s="5"/>
      <c r="G64" s="4"/>
    </row>
    <row r="65" spans="1:7" ht="18.75" customHeight="1">
      <c r="A65" s="58"/>
      <c r="B65" s="31"/>
      <c r="C65" s="64"/>
      <c r="D65" s="62" t="s">
        <v>39</v>
      </c>
      <c r="E65" s="32">
        <v>36000</v>
      </c>
      <c r="F65" s="5"/>
      <c r="G65" s="4"/>
    </row>
    <row r="66" spans="1:7" ht="18.75" customHeight="1">
      <c r="A66" s="58"/>
      <c r="B66" s="31"/>
      <c r="C66" s="64"/>
      <c r="D66" s="62" t="s">
        <v>40</v>
      </c>
      <c r="E66" s="32">
        <v>60000</v>
      </c>
      <c r="F66" s="5"/>
      <c r="G66" s="4"/>
    </row>
    <row r="67" spans="1:7" ht="18.75" customHeight="1">
      <c r="A67" s="58"/>
      <c r="B67" s="31"/>
      <c r="C67" s="64"/>
      <c r="D67" s="62" t="s">
        <v>128</v>
      </c>
      <c r="E67" s="123">
        <v>80000</v>
      </c>
      <c r="F67" s="5"/>
      <c r="G67" s="4"/>
    </row>
    <row r="68" spans="1:7" ht="18.75" customHeight="1">
      <c r="A68" s="58"/>
      <c r="B68" s="31"/>
      <c r="C68" s="64"/>
      <c r="D68" s="181" t="s">
        <v>132</v>
      </c>
      <c r="E68" s="123">
        <v>9216</v>
      </c>
      <c r="F68" s="5"/>
      <c r="G68" s="4"/>
    </row>
    <row r="69" spans="1:7" ht="18.75" customHeight="1">
      <c r="A69" s="58"/>
      <c r="B69" s="31"/>
      <c r="C69" s="64"/>
      <c r="D69" s="181" t="s">
        <v>133</v>
      </c>
      <c r="E69" s="133">
        <v>276931</v>
      </c>
      <c r="F69" s="5"/>
      <c r="G69" s="4"/>
    </row>
    <row r="70" spans="1:7" ht="19.5" customHeight="1">
      <c r="A70" s="59"/>
      <c r="B70" s="93" t="s">
        <v>10</v>
      </c>
      <c r="C70" s="94">
        <f>SUM(C60:C66)</f>
        <v>127542</v>
      </c>
      <c r="D70" s="68" t="s">
        <v>9</v>
      </c>
      <c r="E70" s="104">
        <f>SUM(E60:E69)</f>
        <v>746147</v>
      </c>
      <c r="F70" s="5"/>
      <c r="G70" s="4"/>
    </row>
    <row r="71" spans="1:7" ht="21" customHeight="1">
      <c r="A71" s="58" t="s">
        <v>74</v>
      </c>
      <c r="B71" s="34" t="s">
        <v>70</v>
      </c>
      <c r="C71" s="32">
        <v>17387</v>
      </c>
      <c r="D71" s="62" t="s">
        <v>127</v>
      </c>
      <c r="E71" s="123">
        <v>800</v>
      </c>
      <c r="F71" s="5"/>
      <c r="G71" s="4"/>
    </row>
    <row r="72" spans="1:7" ht="21" customHeight="1">
      <c r="A72" s="58"/>
      <c r="B72" s="31"/>
      <c r="C72" s="32"/>
      <c r="D72" s="62" t="s">
        <v>24</v>
      </c>
      <c r="E72" s="123">
        <v>820</v>
      </c>
      <c r="F72" s="5"/>
      <c r="G72" s="4"/>
    </row>
    <row r="73" spans="1:7" ht="21" customHeight="1">
      <c r="A73" s="58"/>
      <c r="B73" s="31"/>
      <c r="C73" s="32"/>
      <c r="D73" s="181" t="s">
        <v>136</v>
      </c>
      <c r="E73" s="123">
        <v>190</v>
      </c>
      <c r="F73" s="5"/>
      <c r="G73" s="4"/>
    </row>
    <row r="74" spans="1:7" ht="21" customHeight="1">
      <c r="A74" s="58"/>
      <c r="B74" s="31"/>
      <c r="C74" s="32"/>
      <c r="D74" s="181" t="s">
        <v>137</v>
      </c>
      <c r="E74" s="123">
        <v>120</v>
      </c>
      <c r="F74" s="5"/>
      <c r="G74" s="4"/>
    </row>
    <row r="75" spans="1:7" ht="21" customHeight="1">
      <c r="A75" s="58"/>
      <c r="B75" s="31"/>
      <c r="C75" s="32"/>
      <c r="D75" s="181" t="s">
        <v>87</v>
      </c>
      <c r="E75" s="123">
        <v>210</v>
      </c>
      <c r="F75" s="5"/>
      <c r="G75" s="4"/>
    </row>
    <row r="76" spans="1:7" ht="21" customHeight="1">
      <c r="A76" s="59"/>
      <c r="B76" s="93" t="s">
        <v>10</v>
      </c>
      <c r="C76" s="94">
        <f>SUM(C71:C71)</f>
        <v>17387</v>
      </c>
      <c r="D76" s="68" t="s">
        <v>9</v>
      </c>
      <c r="E76" s="104">
        <f>SUM(E71:E75)</f>
        <v>2140</v>
      </c>
      <c r="F76" s="5"/>
      <c r="G76" s="4"/>
    </row>
    <row r="77" spans="1:7" ht="21" customHeight="1">
      <c r="A77" s="142" t="s">
        <v>59</v>
      </c>
      <c r="B77" s="143"/>
      <c r="C77" s="182"/>
      <c r="D77" s="185" t="s">
        <v>60</v>
      </c>
      <c r="E77" s="202">
        <v>899</v>
      </c>
      <c r="F77" s="5"/>
      <c r="G77" s="4"/>
    </row>
    <row r="78" spans="1:7" ht="21" customHeight="1">
      <c r="A78" s="145"/>
      <c r="B78" s="146"/>
      <c r="C78" s="183"/>
      <c r="D78" s="116" t="s">
        <v>61</v>
      </c>
      <c r="E78" s="203"/>
      <c r="F78" s="5"/>
      <c r="G78" s="4"/>
    </row>
    <row r="79" spans="1:7" ht="21" customHeight="1">
      <c r="A79" s="145"/>
      <c r="B79" s="146"/>
      <c r="D79" s="116" t="s">
        <v>110</v>
      </c>
      <c r="E79" s="123">
        <v>902</v>
      </c>
      <c r="F79" s="5"/>
      <c r="G79" s="4"/>
    </row>
    <row r="80" spans="1:7" ht="39" customHeight="1">
      <c r="A80" s="145"/>
      <c r="B80" s="146"/>
      <c r="C80" s="183"/>
      <c r="D80" s="186" t="s">
        <v>134</v>
      </c>
      <c r="E80" s="133">
        <v>24000</v>
      </c>
      <c r="F80" s="5"/>
      <c r="G80" s="4"/>
    </row>
    <row r="81" spans="1:7" ht="21" customHeight="1">
      <c r="A81" s="148"/>
      <c r="B81" s="149"/>
      <c r="C81" s="184"/>
      <c r="D81" s="187" t="s">
        <v>10</v>
      </c>
      <c r="E81" s="104">
        <f>SUM(E77:E80)</f>
        <v>25801</v>
      </c>
      <c r="F81" s="5"/>
      <c r="G81" s="4"/>
    </row>
    <row r="82" spans="1:7" ht="33" customHeight="1">
      <c r="A82" s="63" t="s">
        <v>80</v>
      </c>
      <c r="B82" s="116" t="s">
        <v>112</v>
      </c>
      <c r="C82" s="64">
        <v>13500</v>
      </c>
      <c r="D82" s="129" t="s">
        <v>63</v>
      </c>
      <c r="E82" s="151">
        <v>1538</v>
      </c>
      <c r="F82" s="5"/>
      <c r="G82" s="4"/>
    </row>
    <row r="83" spans="1:7" ht="18.75" customHeight="1">
      <c r="A83" s="63"/>
      <c r="B83" s="141"/>
      <c r="C83" s="64"/>
      <c r="D83" s="117" t="s">
        <v>114</v>
      </c>
      <c r="E83" s="152">
        <v>651</v>
      </c>
      <c r="F83" s="5"/>
      <c r="G83" s="4"/>
    </row>
    <row r="84" spans="1:7" ht="18.75" customHeight="1">
      <c r="A84" s="63"/>
      <c r="B84" s="141"/>
      <c r="C84" s="64"/>
      <c r="D84" s="117" t="s">
        <v>115</v>
      </c>
      <c r="E84" s="152">
        <v>668</v>
      </c>
      <c r="F84" s="5"/>
      <c r="G84" s="4"/>
    </row>
    <row r="85" spans="1:7" ht="18.75" customHeight="1">
      <c r="A85" s="63"/>
      <c r="B85" s="141"/>
      <c r="C85" s="64"/>
      <c r="D85" s="117" t="s">
        <v>116</v>
      </c>
      <c r="E85" s="152">
        <f>827+7704</f>
        <v>8531</v>
      </c>
      <c r="F85" s="5"/>
      <c r="G85" s="4"/>
    </row>
    <row r="86" spans="1:7" ht="18.75" customHeight="1">
      <c r="A86" s="63"/>
      <c r="B86" s="141"/>
      <c r="C86" s="64"/>
      <c r="D86" s="117" t="s">
        <v>117</v>
      </c>
      <c r="E86" s="152">
        <v>193</v>
      </c>
      <c r="F86" s="5"/>
      <c r="G86" s="4"/>
    </row>
    <row r="87" spans="1:7" ht="18.75" customHeight="1">
      <c r="A87" s="63"/>
      <c r="B87" s="141"/>
      <c r="C87" s="64"/>
      <c r="D87" s="117" t="s">
        <v>118</v>
      </c>
      <c r="E87" s="152">
        <v>103</v>
      </c>
      <c r="F87" s="5"/>
      <c r="G87" s="4"/>
    </row>
    <row r="88" spans="1:7" ht="18.75" customHeight="1">
      <c r="A88" s="63"/>
      <c r="B88" s="141"/>
      <c r="C88" s="64"/>
      <c r="D88" s="117" t="s">
        <v>119</v>
      </c>
      <c r="E88" s="152">
        <v>120</v>
      </c>
      <c r="F88" s="5"/>
      <c r="G88" s="4"/>
    </row>
    <row r="89" spans="1:7" ht="18.75" customHeight="1">
      <c r="A89" s="63"/>
      <c r="B89" s="141"/>
      <c r="C89" s="64"/>
      <c r="D89" s="117" t="s">
        <v>120</v>
      </c>
      <c r="E89" s="152">
        <f>2664+4605</f>
        <v>7269</v>
      </c>
      <c r="F89" s="5"/>
      <c r="G89" s="4"/>
    </row>
    <row r="90" spans="1:7" ht="18.75" customHeight="1">
      <c r="A90" s="63"/>
      <c r="B90" s="141"/>
      <c r="C90" s="64"/>
      <c r="D90" s="117" t="s">
        <v>87</v>
      </c>
      <c r="E90" s="152">
        <v>210</v>
      </c>
      <c r="F90" s="5"/>
      <c r="G90" s="4"/>
    </row>
    <row r="91" spans="1:7" ht="18.75" customHeight="1">
      <c r="A91" s="63"/>
      <c r="B91" s="141"/>
      <c r="C91" s="64"/>
      <c r="D91" s="188" t="s">
        <v>135</v>
      </c>
      <c r="E91" s="189">
        <v>8302</v>
      </c>
      <c r="F91" s="5"/>
      <c r="G91" s="4"/>
    </row>
    <row r="92" spans="1:7" ht="21" customHeight="1" thickBot="1">
      <c r="A92" s="168"/>
      <c r="B92" s="218" t="s">
        <v>10</v>
      </c>
      <c r="C92" s="219">
        <f>SUM(C82)</f>
        <v>13500</v>
      </c>
      <c r="D92" s="208" t="s">
        <v>10</v>
      </c>
      <c r="E92" s="170">
        <f>SUM(E82:E91)</f>
        <v>27585</v>
      </c>
      <c r="F92" s="5"/>
      <c r="G92" s="4"/>
    </row>
    <row r="93" spans="1:7" ht="21" customHeight="1">
      <c r="A93" s="63" t="s">
        <v>11</v>
      </c>
      <c r="B93" s="117" t="s">
        <v>44</v>
      </c>
      <c r="C93" s="180">
        <f>420+264</f>
        <v>684</v>
      </c>
      <c r="D93" s="122" t="s">
        <v>28</v>
      </c>
      <c r="E93" s="123">
        <v>1176</v>
      </c>
      <c r="F93" s="5"/>
      <c r="G93" s="4"/>
    </row>
    <row r="94" spans="1:7" ht="21" customHeight="1">
      <c r="A94" s="63"/>
      <c r="B94" s="117" t="s">
        <v>45</v>
      </c>
      <c r="C94" s="154">
        <f>187.2+64.8+552+480+228+144+102</f>
        <v>1758</v>
      </c>
      <c r="D94" s="122" t="s">
        <v>25</v>
      </c>
      <c r="E94" s="123">
        <v>4668</v>
      </c>
      <c r="F94" s="5"/>
      <c r="G94" s="4"/>
    </row>
    <row r="95" spans="1:7" ht="21" customHeight="1">
      <c r="A95" s="63"/>
      <c r="B95" s="117" t="s">
        <v>46</v>
      </c>
      <c r="C95" s="154">
        <f>312+102</f>
        <v>414</v>
      </c>
      <c r="D95" s="122" t="s">
        <v>27</v>
      </c>
      <c r="E95" s="123">
        <v>1152</v>
      </c>
      <c r="F95" s="5"/>
      <c r="G95" s="4"/>
    </row>
    <row r="96" spans="1:7" ht="21" customHeight="1">
      <c r="A96" s="63"/>
      <c r="B96" s="117" t="s">
        <v>47</v>
      </c>
      <c r="C96" s="154">
        <f>54+318+72</f>
        <v>444</v>
      </c>
      <c r="D96" s="122" t="s">
        <v>26</v>
      </c>
      <c r="E96" s="123">
        <v>3004</v>
      </c>
      <c r="F96" s="5"/>
      <c r="G96" s="4"/>
    </row>
    <row r="97" spans="1:7" ht="21" customHeight="1">
      <c r="A97" s="63"/>
      <c r="B97" s="117" t="s">
        <v>48</v>
      </c>
      <c r="C97" s="154">
        <v>120</v>
      </c>
      <c r="D97" s="122" t="s">
        <v>141</v>
      </c>
      <c r="E97" s="123">
        <v>495</v>
      </c>
      <c r="F97" s="5"/>
      <c r="G97" s="4"/>
    </row>
    <row r="98" spans="1:7" ht="21" customHeight="1">
      <c r="A98" s="63"/>
      <c r="B98" s="117" t="s">
        <v>49</v>
      </c>
      <c r="C98" s="154">
        <v>1200</v>
      </c>
      <c r="D98" s="158" t="s">
        <v>142</v>
      </c>
      <c r="E98" s="140">
        <v>3815</v>
      </c>
      <c r="F98" s="5"/>
      <c r="G98" s="4"/>
    </row>
    <row r="99" spans="1:7" ht="21" customHeight="1">
      <c r="A99" s="63"/>
      <c r="B99" s="91" t="s">
        <v>71</v>
      </c>
      <c r="C99" s="154">
        <v>3956</v>
      </c>
      <c r="D99" s="158" t="s">
        <v>143</v>
      </c>
      <c r="E99" s="140">
        <v>1074</v>
      </c>
      <c r="F99" s="5"/>
      <c r="G99" s="4"/>
    </row>
    <row r="100" spans="1:7" ht="21" customHeight="1">
      <c r="A100" s="63"/>
      <c r="B100" s="117" t="s">
        <v>75</v>
      </c>
      <c r="C100" s="155">
        <v>4500</v>
      </c>
      <c r="D100" s="158" t="s">
        <v>144</v>
      </c>
      <c r="E100" s="140">
        <v>16700</v>
      </c>
      <c r="F100" s="5"/>
      <c r="G100" s="4"/>
    </row>
    <row r="101" spans="1:7" ht="21" customHeight="1">
      <c r="A101" s="63"/>
      <c r="B101" s="84" t="s">
        <v>10</v>
      </c>
      <c r="C101" s="167">
        <f>SUM(C93:C100)</f>
        <v>13076</v>
      </c>
      <c r="D101" s="146" t="s">
        <v>106</v>
      </c>
      <c r="E101" s="147">
        <f>SUM(E93:E100)</f>
        <v>32084</v>
      </c>
      <c r="F101" s="5"/>
      <c r="G101" s="4"/>
    </row>
    <row r="102" spans="1:7" ht="21" customHeight="1">
      <c r="A102" s="204" t="s">
        <v>121</v>
      </c>
      <c r="B102" s="193"/>
      <c r="C102" s="194"/>
      <c r="D102" s="196" t="s">
        <v>138</v>
      </c>
      <c r="E102" s="134">
        <v>317</v>
      </c>
      <c r="F102" s="5"/>
      <c r="G102" s="4"/>
    </row>
    <row r="103" spans="1:7" ht="21" customHeight="1">
      <c r="A103" s="205"/>
      <c r="B103" s="190"/>
      <c r="C103" s="124"/>
      <c r="D103" s="192" t="s">
        <v>126</v>
      </c>
      <c r="E103" s="135">
        <v>240</v>
      </c>
      <c r="F103" s="5"/>
      <c r="G103" s="4"/>
    </row>
    <row r="104" spans="1:7" ht="21" customHeight="1">
      <c r="A104" s="206"/>
      <c r="B104" s="197"/>
      <c r="C104" s="191"/>
      <c r="D104" s="160" t="s">
        <v>106</v>
      </c>
      <c r="E104" s="150">
        <f>SUM(E102:E103)</f>
        <v>557</v>
      </c>
      <c r="F104" s="5"/>
      <c r="G104" s="4"/>
    </row>
    <row r="105" spans="1:7" ht="21" customHeight="1">
      <c r="A105" s="161" t="s">
        <v>81</v>
      </c>
      <c r="B105" s="162" t="s">
        <v>104</v>
      </c>
      <c r="C105" s="163">
        <v>564</v>
      </c>
      <c r="D105" s="162" t="s">
        <v>65</v>
      </c>
      <c r="E105" s="152">
        <v>620</v>
      </c>
      <c r="F105" s="5"/>
      <c r="G105" s="4"/>
    </row>
    <row r="106" spans="1:7" ht="21" customHeight="1">
      <c r="A106" s="161"/>
      <c r="B106" s="162" t="s">
        <v>105</v>
      </c>
      <c r="C106" s="163">
        <v>1000</v>
      </c>
      <c r="D106" s="158" t="s">
        <v>122</v>
      </c>
      <c r="E106" s="140">
        <v>600</v>
      </c>
      <c r="F106" s="5"/>
      <c r="G106" s="4"/>
    </row>
    <row r="107" spans="1:7" ht="57" customHeight="1">
      <c r="A107" s="161"/>
      <c r="B107" s="164" t="s">
        <v>73</v>
      </c>
      <c r="C107" s="163">
        <v>15000</v>
      </c>
      <c r="D107" s="158" t="s">
        <v>123</v>
      </c>
      <c r="E107" s="140">
        <v>8492</v>
      </c>
      <c r="F107" s="5"/>
      <c r="G107" s="4"/>
    </row>
    <row r="108" spans="1:7" ht="21" customHeight="1">
      <c r="A108" s="161"/>
      <c r="B108" s="162" t="s">
        <v>78</v>
      </c>
      <c r="C108" s="163">
        <f>355+575</f>
        <v>930</v>
      </c>
      <c r="D108" s="162" t="s">
        <v>140</v>
      </c>
      <c r="E108" s="135">
        <v>7189</v>
      </c>
      <c r="F108" s="5"/>
      <c r="G108" s="4"/>
    </row>
    <row r="109" spans="1:7" ht="21" customHeight="1" thickBot="1">
      <c r="A109" s="222"/>
      <c r="B109" s="223" t="s">
        <v>106</v>
      </c>
      <c r="C109" s="224">
        <f>SUM(C105:C108)</f>
        <v>17494</v>
      </c>
      <c r="D109" s="195" t="s">
        <v>106</v>
      </c>
      <c r="E109" s="175">
        <f>SUM(E105:E108)</f>
        <v>16901</v>
      </c>
      <c r="F109" s="5"/>
      <c r="G109" s="4"/>
    </row>
    <row r="110" spans="1:7" ht="21" customHeight="1">
      <c r="A110" s="63" t="s">
        <v>66</v>
      </c>
      <c r="B110" s="84"/>
      <c r="C110" s="220"/>
      <c r="D110" s="91" t="s">
        <v>52</v>
      </c>
      <c r="E110" s="134">
        <v>17000</v>
      </c>
      <c r="F110" s="5"/>
      <c r="G110" s="4"/>
    </row>
    <row r="111" spans="1:7" ht="45" customHeight="1">
      <c r="A111" s="63"/>
      <c r="B111" s="84"/>
      <c r="C111" s="220"/>
      <c r="D111" s="92" t="s">
        <v>76</v>
      </c>
      <c r="E111" s="135">
        <v>22000</v>
      </c>
      <c r="F111" s="5"/>
      <c r="G111" s="4"/>
    </row>
    <row r="112" spans="1:7" ht="20.25" customHeight="1">
      <c r="A112" s="63"/>
      <c r="B112" s="84"/>
      <c r="C112" s="220"/>
      <c r="D112" s="92" t="s">
        <v>124</v>
      </c>
      <c r="E112" s="135">
        <v>4300</v>
      </c>
      <c r="F112" s="5"/>
      <c r="G112" s="4"/>
    </row>
    <row r="113" spans="1:7" ht="21" customHeight="1">
      <c r="A113" s="67"/>
      <c r="B113" s="68"/>
      <c r="C113" s="221"/>
      <c r="D113" s="68" t="s">
        <v>10</v>
      </c>
      <c r="E113" s="104">
        <f>SUM(E110:E112)</f>
        <v>43300</v>
      </c>
      <c r="F113" s="5"/>
      <c r="G113" s="4"/>
    </row>
    <row r="114" spans="1:6" s="4" customFormat="1" ht="21" customHeight="1">
      <c r="A114" s="65" t="s">
        <v>12</v>
      </c>
      <c r="B114" s="34"/>
      <c r="C114" s="166"/>
      <c r="D114" s="157" t="s">
        <v>29</v>
      </c>
      <c r="E114" s="137">
        <v>1200</v>
      </c>
      <c r="F114" s="5"/>
    </row>
    <row r="115" spans="1:7" ht="28.5" customHeight="1">
      <c r="A115" s="63"/>
      <c r="B115" s="31"/>
      <c r="C115" s="167"/>
      <c r="D115" s="122" t="s">
        <v>30</v>
      </c>
      <c r="E115" s="123">
        <v>500</v>
      </c>
      <c r="F115" s="5"/>
      <c r="G115" s="4"/>
    </row>
    <row r="116" spans="1:7" ht="21" customHeight="1">
      <c r="A116" s="63"/>
      <c r="B116" s="31"/>
      <c r="C116" s="167"/>
      <c r="D116" s="122" t="s">
        <v>31</v>
      </c>
      <c r="E116" s="123">
        <v>460</v>
      </c>
      <c r="F116" s="5"/>
      <c r="G116" s="4"/>
    </row>
    <row r="117" spans="1:7" ht="21" customHeight="1">
      <c r="A117" s="63"/>
      <c r="B117" s="31"/>
      <c r="C117" s="167"/>
      <c r="D117" s="122" t="s">
        <v>72</v>
      </c>
      <c r="E117" s="123">
        <v>480</v>
      </c>
      <c r="F117" s="5"/>
      <c r="G117" s="4"/>
    </row>
    <row r="118" spans="1:7" ht="21" customHeight="1">
      <c r="A118" s="63"/>
      <c r="B118" s="31"/>
      <c r="C118" s="220"/>
      <c r="D118" s="181" t="s">
        <v>139</v>
      </c>
      <c r="E118" s="133">
        <v>3500</v>
      </c>
      <c r="F118" s="5"/>
      <c r="G118" s="4"/>
    </row>
    <row r="119" spans="1:7" ht="21" customHeight="1">
      <c r="A119" s="63"/>
      <c r="B119" s="31"/>
      <c r="C119" s="167"/>
      <c r="D119" s="126" t="s">
        <v>10</v>
      </c>
      <c r="E119" s="104">
        <f>SUM(E114:E118)</f>
        <v>6140</v>
      </c>
      <c r="F119" s="5"/>
      <c r="G119" s="4"/>
    </row>
    <row r="120" spans="1:7" ht="15.75">
      <c r="A120" s="65" t="s">
        <v>107</v>
      </c>
      <c r="B120" s="34" t="s">
        <v>108</v>
      </c>
      <c r="C120" s="134">
        <v>840</v>
      </c>
      <c r="D120" s="171" t="s">
        <v>125</v>
      </c>
      <c r="E120" s="172">
        <v>4000</v>
      </c>
      <c r="F120" s="5"/>
      <c r="G120" s="4"/>
    </row>
    <row r="121" spans="1:7" ht="15.75">
      <c r="A121" s="63"/>
      <c r="B121" s="116" t="s">
        <v>112</v>
      </c>
      <c r="C121" s="135">
        <v>6500</v>
      </c>
      <c r="D121" s="138"/>
      <c r="E121" s="140"/>
      <c r="F121" s="5"/>
      <c r="G121" s="4"/>
    </row>
    <row r="122" spans="1:7" ht="16.5" thickBot="1">
      <c r="A122" s="168"/>
      <c r="B122" s="169" t="s">
        <v>10</v>
      </c>
      <c r="C122" s="170">
        <f>SUM(C120:C121)</f>
        <v>7340</v>
      </c>
      <c r="D122" s="173" t="s">
        <v>106</v>
      </c>
      <c r="E122" s="174">
        <f>SUM(E120:E121)</f>
        <v>4000</v>
      </c>
      <c r="F122" s="5"/>
      <c r="G122" s="4"/>
    </row>
    <row r="123" spans="1:7" ht="9.75" customHeight="1">
      <c r="A123" s="29"/>
      <c r="B123" s="30"/>
      <c r="C123" s="46"/>
      <c r="D123" s="106"/>
      <c r="E123" s="29"/>
      <c r="F123" s="5"/>
      <c r="G123" s="4"/>
    </row>
    <row r="124" spans="1:7" s="87" customFormat="1" ht="19.5">
      <c r="A124" s="98" t="s">
        <v>3</v>
      </c>
      <c r="B124" s="99"/>
      <c r="C124" s="100">
        <f>C18+C53+C59+C70+C76+C92+C101+C109+C114+C122+C104</f>
        <v>251217</v>
      </c>
      <c r="D124" s="107"/>
      <c r="E124" s="109">
        <f>E18+E53+E59+E70+E76+E81+E92+E101+E109+E113+E119+E122+E104</f>
        <v>1062560</v>
      </c>
      <c r="F124" s="96"/>
      <c r="G124" s="97"/>
    </row>
    <row r="125" spans="1:7" ht="10.5" customHeight="1" thickBot="1">
      <c r="A125" s="41"/>
      <c r="B125" s="42"/>
      <c r="C125" s="48"/>
      <c r="D125" s="108"/>
      <c r="E125" s="41"/>
      <c r="F125" s="5"/>
      <c r="G125" s="4"/>
    </row>
    <row r="126" spans="1:7" ht="15.75">
      <c r="A126" s="3"/>
      <c r="B126" s="3"/>
      <c r="C126" s="3"/>
      <c r="D126" s="3"/>
      <c r="E126" s="3"/>
      <c r="F126" s="5"/>
      <c r="G126" s="4"/>
    </row>
    <row r="127" spans="6:7" ht="15.75">
      <c r="F127" s="5"/>
      <c r="G127" s="4"/>
    </row>
    <row r="128" spans="6:7" ht="15.75">
      <c r="F128" s="5"/>
      <c r="G128" s="4"/>
    </row>
    <row r="129" spans="6:7" ht="15.75">
      <c r="F129" s="5"/>
      <c r="G129" s="4"/>
    </row>
    <row r="130" spans="6:7" ht="15.75">
      <c r="F130" s="5"/>
      <c r="G130" s="4"/>
    </row>
    <row r="131" spans="6:7" ht="15.75">
      <c r="F131" s="5"/>
      <c r="G131" s="4"/>
    </row>
    <row r="132" spans="6:7" ht="15.75">
      <c r="F132" s="5"/>
      <c r="G132" s="4"/>
    </row>
    <row r="133" spans="1:7" ht="15.75">
      <c r="A133" s="3"/>
      <c r="B133" s="3"/>
      <c r="C133" s="3"/>
      <c r="D133" s="3"/>
      <c r="E133" s="3"/>
      <c r="F133" s="5"/>
      <c r="G133" s="4"/>
    </row>
    <row r="134" spans="1:7" ht="15.75">
      <c r="A134" s="3"/>
      <c r="B134" s="3"/>
      <c r="C134" s="3"/>
      <c r="D134" s="3"/>
      <c r="E134" s="3"/>
      <c r="F134" s="5"/>
      <c r="G134" s="4"/>
    </row>
    <row r="135" spans="1:7" ht="15.75">
      <c r="A135" s="4"/>
      <c r="B135" s="3"/>
      <c r="C135" s="3"/>
      <c r="D135" s="3"/>
      <c r="E135" s="3"/>
      <c r="F135" s="5"/>
      <c r="G135" s="4"/>
    </row>
    <row r="136" spans="1:7" ht="15.75">
      <c r="A136" s="3"/>
      <c r="B136" s="3"/>
      <c r="C136" s="3"/>
      <c r="D136" s="3"/>
      <c r="E136" s="3"/>
      <c r="F136" s="5"/>
      <c r="G136" s="4"/>
    </row>
    <row r="137" spans="2:7" ht="15.75">
      <c r="B137" s="3"/>
      <c r="C137" s="3"/>
      <c r="D137" s="3"/>
      <c r="E137" s="3"/>
      <c r="F137" s="5"/>
      <c r="G137" s="4"/>
    </row>
    <row r="138" spans="1:7" ht="15.75">
      <c r="A138" s="3"/>
      <c r="B138" s="3"/>
      <c r="C138" s="3"/>
      <c r="D138" s="3"/>
      <c r="E138" s="3"/>
      <c r="F138" s="5"/>
      <c r="G138" s="4"/>
    </row>
    <row r="139" spans="1:7" ht="15.75">
      <c r="A139" s="3"/>
      <c r="B139" s="3"/>
      <c r="C139" s="3"/>
      <c r="D139" s="3"/>
      <c r="E139" s="3"/>
      <c r="F139" s="5"/>
      <c r="G139" s="4"/>
    </row>
    <row r="140" spans="1:7" ht="15.75">
      <c r="A140" s="3"/>
      <c r="B140" s="3"/>
      <c r="C140" s="3"/>
      <c r="D140" s="3"/>
      <c r="E140" s="3"/>
      <c r="F140" s="5"/>
      <c r="G140" s="4"/>
    </row>
    <row r="141" spans="1:7" ht="15.75">
      <c r="A141" s="3"/>
      <c r="B141" s="3"/>
      <c r="C141" s="3"/>
      <c r="D141" s="3"/>
      <c r="E141" s="3"/>
      <c r="F141" s="5"/>
      <c r="G141" s="4"/>
    </row>
    <row r="142" spans="1:7" ht="15.75">
      <c r="A142" s="3"/>
      <c r="B142" s="3"/>
      <c r="C142" s="3"/>
      <c r="D142" s="3"/>
      <c r="E142" s="3"/>
      <c r="F142" s="5"/>
      <c r="G142" s="4"/>
    </row>
    <row r="143" spans="1:7" ht="15.75">
      <c r="A143" s="3"/>
      <c r="B143" s="3"/>
      <c r="C143" s="3"/>
      <c r="D143" s="3"/>
      <c r="E143" s="3"/>
      <c r="F143" s="5"/>
      <c r="G143" s="4"/>
    </row>
    <row r="144" spans="1:7" ht="15.75">
      <c r="A144" s="3"/>
      <c r="B144" s="3"/>
      <c r="C144" s="3"/>
      <c r="D144" s="3"/>
      <c r="E144" s="3"/>
      <c r="F144" s="5"/>
      <c r="G144" s="4"/>
    </row>
    <row r="145" spans="1:7" ht="15.75">
      <c r="A145" s="3"/>
      <c r="B145" s="3"/>
      <c r="C145" s="3"/>
      <c r="D145" s="3"/>
      <c r="E145" s="3"/>
      <c r="F145" s="5"/>
      <c r="G145" s="4"/>
    </row>
    <row r="146" spans="1:7" ht="15.75">
      <c r="A146" s="3"/>
      <c r="B146" s="3"/>
      <c r="C146" s="3"/>
      <c r="D146" s="3"/>
      <c r="E146" s="3"/>
      <c r="F146" s="5"/>
      <c r="G146" s="4"/>
    </row>
    <row r="147" spans="1:7" ht="15.75">
      <c r="A147" s="3"/>
      <c r="B147" s="3"/>
      <c r="C147" s="3"/>
      <c r="D147" s="3"/>
      <c r="E147" s="3"/>
      <c r="F147" s="5"/>
      <c r="G147" s="4"/>
    </row>
    <row r="148" spans="1:7" ht="15.75">
      <c r="A148" s="3"/>
      <c r="B148" s="3"/>
      <c r="C148" s="3"/>
      <c r="D148" s="3"/>
      <c r="E148" s="3"/>
      <c r="F148" s="5"/>
      <c r="G148" s="4"/>
    </row>
    <row r="149" spans="1:7" ht="15.75">
      <c r="A149" s="3"/>
      <c r="B149" s="3"/>
      <c r="C149" s="3"/>
      <c r="D149" s="3"/>
      <c r="E149" s="3"/>
      <c r="F149" s="5"/>
      <c r="G149" s="4"/>
    </row>
    <row r="150" spans="1:7" ht="15.75">
      <c r="A150" s="3"/>
      <c r="B150" s="3"/>
      <c r="C150" s="3"/>
      <c r="D150" s="3"/>
      <c r="E150" s="3"/>
      <c r="F150" s="5"/>
      <c r="G150" s="4"/>
    </row>
    <row r="151" spans="1:7" ht="15.75">
      <c r="A151" s="3"/>
      <c r="B151" s="3"/>
      <c r="C151" s="3"/>
      <c r="D151" s="3"/>
      <c r="E151" s="3"/>
      <c r="F151" s="5"/>
      <c r="G151" s="4"/>
    </row>
    <row r="152" spans="1:7" ht="15.75">
      <c r="A152" s="3"/>
      <c r="B152" s="3"/>
      <c r="C152" s="3"/>
      <c r="D152" s="3"/>
      <c r="E152" s="3"/>
      <c r="F152" s="5"/>
      <c r="G152" s="4"/>
    </row>
    <row r="153" spans="1:7" ht="15.75">
      <c r="A153" s="3"/>
      <c r="B153" s="3"/>
      <c r="C153" s="3"/>
      <c r="D153" s="3"/>
      <c r="E153" s="3"/>
      <c r="F153" s="5"/>
      <c r="G153" s="4"/>
    </row>
    <row r="154" spans="1:7" ht="15.75">
      <c r="A154" s="3"/>
      <c r="B154" s="3"/>
      <c r="C154" s="3"/>
      <c r="D154" s="3"/>
      <c r="E154" s="3"/>
      <c r="F154" s="5"/>
      <c r="G154" s="4"/>
    </row>
    <row r="155" spans="1:7" ht="15.75">
      <c r="A155" s="3"/>
      <c r="B155" s="3"/>
      <c r="C155" s="3"/>
      <c r="D155" s="3"/>
      <c r="E155" s="3"/>
      <c r="F155" s="5"/>
      <c r="G155" s="4"/>
    </row>
    <row r="156" spans="1:7" ht="15.75">
      <c r="A156" s="3"/>
      <c r="B156" s="3"/>
      <c r="C156" s="3"/>
      <c r="D156" s="3"/>
      <c r="E156" s="3"/>
      <c r="F156" s="5"/>
      <c r="G156" s="4"/>
    </row>
    <row r="157" spans="1:7" ht="15.75">
      <c r="A157" s="3"/>
      <c r="B157" s="3"/>
      <c r="C157" s="3"/>
      <c r="D157" s="3"/>
      <c r="E157" s="3"/>
      <c r="F157" s="5"/>
      <c r="G157" s="4"/>
    </row>
    <row r="158" spans="1:7" ht="15.75">
      <c r="A158" s="3"/>
      <c r="B158" s="3"/>
      <c r="C158" s="3"/>
      <c r="D158" s="3"/>
      <c r="E158" s="3"/>
      <c r="F158" s="5"/>
      <c r="G158" s="4"/>
    </row>
    <row r="159" spans="1:7" ht="15.75">
      <c r="A159" s="3"/>
      <c r="B159" s="3"/>
      <c r="C159" s="3"/>
      <c r="D159" s="3"/>
      <c r="E159" s="3"/>
      <c r="F159" s="5"/>
      <c r="G159" s="4"/>
    </row>
    <row r="160" spans="1:7" ht="15.75">
      <c r="A160" s="3"/>
      <c r="B160" s="3"/>
      <c r="C160" s="3"/>
      <c r="D160" s="3"/>
      <c r="E160" s="3"/>
      <c r="F160" s="5"/>
      <c r="G160" s="4"/>
    </row>
    <row r="161" spans="1:7" ht="15.75">
      <c r="A161" s="3"/>
      <c r="B161" s="3"/>
      <c r="C161" s="3"/>
      <c r="D161" s="3"/>
      <c r="E161" s="3"/>
      <c r="F161" s="5"/>
      <c r="G161" s="4"/>
    </row>
    <row r="162" spans="1:7" ht="15.75">
      <c r="A162" s="3"/>
      <c r="B162" s="3"/>
      <c r="C162" s="3"/>
      <c r="D162" s="3"/>
      <c r="E162" s="3"/>
      <c r="F162" s="5"/>
      <c r="G162" s="4"/>
    </row>
    <row r="163" spans="1:7" ht="15.75">
      <c r="A163" s="3"/>
      <c r="B163" s="3"/>
      <c r="C163" s="3"/>
      <c r="D163" s="3"/>
      <c r="E163" s="3"/>
      <c r="F163" s="5"/>
      <c r="G163" s="4"/>
    </row>
    <row r="164" spans="1:7" ht="15.75">
      <c r="A164" s="3"/>
      <c r="B164" s="3"/>
      <c r="C164" s="3"/>
      <c r="D164" s="3"/>
      <c r="E164" s="3"/>
      <c r="F164" s="5"/>
      <c r="G164" s="4"/>
    </row>
    <row r="165" spans="1:7" ht="15.75">
      <c r="A165" s="3"/>
      <c r="B165" s="3"/>
      <c r="C165" s="3"/>
      <c r="D165" s="3"/>
      <c r="E165" s="3"/>
      <c r="F165" s="5"/>
      <c r="G165" s="4"/>
    </row>
    <row r="166" spans="1:7" ht="15.75">
      <c r="A166" s="3"/>
      <c r="B166" s="3"/>
      <c r="C166" s="3"/>
      <c r="D166" s="3"/>
      <c r="E166" s="3"/>
      <c r="F166" s="5"/>
      <c r="G166" s="4"/>
    </row>
    <row r="167" spans="1:7" ht="15.75">
      <c r="A167" s="3"/>
      <c r="B167" s="3"/>
      <c r="C167" s="3"/>
      <c r="D167" s="3"/>
      <c r="E167" s="3"/>
      <c r="F167" s="5"/>
      <c r="G167" s="4"/>
    </row>
    <row r="168" spans="1:7" ht="15.75">
      <c r="A168" s="3"/>
      <c r="B168" s="3"/>
      <c r="C168" s="3"/>
      <c r="D168" s="3"/>
      <c r="E168" s="3"/>
      <c r="F168" s="5"/>
      <c r="G168" s="4"/>
    </row>
    <row r="169" spans="1:7" ht="15.75">
      <c r="A169" s="3"/>
      <c r="B169" s="3"/>
      <c r="C169" s="3"/>
      <c r="D169" s="3"/>
      <c r="E169" s="3"/>
      <c r="F169" s="5"/>
      <c r="G169" s="4"/>
    </row>
    <row r="170" spans="1:7" ht="15.75">
      <c r="A170" s="3"/>
      <c r="B170" s="3"/>
      <c r="C170" s="3"/>
      <c r="D170" s="3"/>
      <c r="E170" s="3"/>
      <c r="F170" s="5"/>
      <c r="G170" s="4"/>
    </row>
    <row r="171" spans="1:7" ht="15.75">
      <c r="A171" s="3"/>
      <c r="B171" s="3"/>
      <c r="C171" s="3"/>
      <c r="D171" s="3"/>
      <c r="E171" s="3"/>
      <c r="F171" s="5"/>
      <c r="G171" s="4"/>
    </row>
    <row r="172" spans="1:7" ht="15.75">
      <c r="A172" s="3"/>
      <c r="B172" s="3"/>
      <c r="C172" s="3"/>
      <c r="D172" s="3"/>
      <c r="E172" s="3"/>
      <c r="F172" s="5"/>
      <c r="G172" s="4"/>
    </row>
    <row r="173" spans="1:7" ht="15.75">
      <c r="A173" s="3"/>
      <c r="B173" s="3"/>
      <c r="C173" s="3"/>
      <c r="D173" s="3"/>
      <c r="E173" s="3"/>
      <c r="F173" s="5"/>
      <c r="G173" s="4"/>
    </row>
    <row r="174" spans="1:7" ht="15.75">
      <c r="A174" s="3"/>
      <c r="B174" s="3"/>
      <c r="C174" s="3"/>
      <c r="D174" s="3"/>
      <c r="E174" s="3"/>
      <c r="F174" s="5"/>
      <c r="G174" s="4"/>
    </row>
    <row r="175" spans="1:7" ht="15.75">
      <c r="A175" s="3"/>
      <c r="B175" s="3"/>
      <c r="C175" s="3"/>
      <c r="D175" s="3"/>
      <c r="E175" s="3"/>
      <c r="F175" s="5"/>
      <c r="G175" s="4"/>
    </row>
    <row r="176" spans="1:7" ht="15.75">
      <c r="A176" s="3"/>
      <c r="B176" s="6"/>
      <c r="C176" s="6"/>
      <c r="D176" s="6"/>
      <c r="E176" s="6"/>
      <c r="F176" s="5"/>
      <c r="G176" s="4"/>
    </row>
    <row r="177" spans="1:7" ht="15.75">
      <c r="A177" s="3"/>
      <c r="B177" s="6"/>
      <c r="C177" s="6"/>
      <c r="D177" s="6"/>
      <c r="E177" s="6"/>
      <c r="F177" s="5"/>
      <c r="G177" s="4"/>
    </row>
    <row r="178" spans="1:7" ht="15.75">
      <c r="A178" s="3"/>
      <c r="B178" s="6"/>
      <c r="C178" s="6"/>
      <c r="D178" s="6"/>
      <c r="E178" s="6"/>
      <c r="F178" s="9"/>
      <c r="G178" s="4"/>
    </row>
    <row r="179" spans="1:7" ht="15.75">
      <c r="A179" s="3"/>
      <c r="B179" s="6"/>
      <c r="C179" s="6"/>
      <c r="D179" s="6"/>
      <c r="E179" s="6"/>
      <c r="F179" s="9"/>
      <c r="G179" s="4"/>
    </row>
    <row r="180" spans="1:7" ht="15.75">
      <c r="A180" s="3"/>
      <c r="B180" s="6"/>
      <c r="C180" s="6"/>
      <c r="D180" s="6"/>
      <c r="E180" s="6"/>
      <c r="F180" s="9"/>
      <c r="G180" s="4"/>
    </row>
    <row r="181" spans="1:7" ht="15.75">
      <c r="A181" s="3"/>
      <c r="B181" s="6"/>
      <c r="C181" s="6"/>
      <c r="D181" s="6"/>
      <c r="E181" s="6"/>
      <c r="F181" s="9"/>
      <c r="G181" s="4"/>
    </row>
    <row r="182" spans="1:7" ht="15.75">
      <c r="A182" s="3"/>
      <c r="B182" s="3"/>
      <c r="C182" s="3"/>
      <c r="D182" s="3"/>
      <c r="E182" s="3"/>
      <c r="F182" s="9"/>
      <c r="G182" s="4"/>
    </row>
    <row r="183" spans="1:7" ht="15.75">
      <c r="A183" s="3"/>
      <c r="B183" s="3"/>
      <c r="C183" s="3"/>
      <c r="D183" s="3"/>
      <c r="E183" s="3"/>
      <c r="F183" s="9"/>
      <c r="G183" s="4"/>
    </row>
    <row r="184" spans="1:7" ht="15.75">
      <c r="A184" s="3"/>
      <c r="B184" s="3"/>
      <c r="C184" s="3"/>
      <c r="D184" s="3"/>
      <c r="E184" s="3"/>
      <c r="F184" s="5"/>
      <c r="G184" s="4"/>
    </row>
    <row r="185" spans="1:7" ht="15.75">
      <c r="A185" s="3"/>
      <c r="B185" s="3"/>
      <c r="C185" s="3"/>
      <c r="D185" s="3"/>
      <c r="E185" s="3"/>
      <c r="F185" s="5"/>
      <c r="G185" s="4"/>
    </row>
    <row r="186" spans="1:7" ht="15.75">
      <c r="A186" s="3"/>
      <c r="B186" s="3"/>
      <c r="C186" s="3"/>
      <c r="D186" s="3"/>
      <c r="E186" s="3"/>
      <c r="F186" s="5"/>
      <c r="G186" s="4"/>
    </row>
    <row r="187" spans="1:7" ht="15.75">
      <c r="A187" s="3"/>
      <c r="B187" s="3"/>
      <c r="C187" s="3"/>
      <c r="D187" s="3"/>
      <c r="E187" s="3"/>
      <c r="F187" s="5"/>
      <c r="G187" s="4"/>
    </row>
    <row r="188" spans="1:7" ht="15.75">
      <c r="A188" s="3"/>
      <c r="B188" s="3"/>
      <c r="C188" s="3"/>
      <c r="D188" s="3"/>
      <c r="E188" s="3"/>
      <c r="F188" s="5"/>
      <c r="G188" s="4"/>
    </row>
    <row r="189" spans="1:7" ht="15.75">
      <c r="A189" s="3"/>
      <c r="B189" s="3"/>
      <c r="C189" s="3"/>
      <c r="D189" s="3"/>
      <c r="E189" s="3"/>
      <c r="F189" s="5"/>
      <c r="G189" s="4"/>
    </row>
    <row r="190" spans="1:7" ht="15.75">
      <c r="A190" s="3"/>
      <c r="B190" s="3"/>
      <c r="C190" s="3"/>
      <c r="D190" s="3"/>
      <c r="E190" s="3"/>
      <c r="F190" s="5"/>
      <c r="G190" s="4"/>
    </row>
    <row r="191" spans="1:7" ht="15.75">
      <c r="A191" s="3"/>
      <c r="B191" s="3"/>
      <c r="C191" s="3"/>
      <c r="D191" s="3"/>
      <c r="E191" s="3"/>
      <c r="F191" s="5"/>
      <c r="G191" s="4"/>
    </row>
    <row r="192" spans="6:7" ht="15.75">
      <c r="F192" s="5"/>
      <c r="G192" s="4"/>
    </row>
    <row r="193" spans="6:7" ht="15.75">
      <c r="F193" s="5"/>
      <c r="G193" s="4"/>
    </row>
    <row r="194" spans="1:7" ht="15.75">
      <c r="A194" s="3"/>
      <c r="B194" s="3"/>
      <c r="C194" s="3"/>
      <c r="D194" s="3"/>
      <c r="E194" s="3"/>
      <c r="F194" s="5"/>
      <c r="G194" s="4"/>
    </row>
    <row r="195" spans="1:7" ht="15.75">
      <c r="A195" s="3"/>
      <c r="B195" s="3"/>
      <c r="C195" s="3"/>
      <c r="D195" s="3"/>
      <c r="E195" s="3"/>
      <c r="F195" s="5"/>
      <c r="G195" s="4"/>
    </row>
    <row r="196" spans="1:7" ht="15.75">
      <c r="A196" s="3"/>
      <c r="B196" s="3"/>
      <c r="C196" s="3"/>
      <c r="D196" s="3"/>
      <c r="E196" s="3"/>
      <c r="F196" s="5"/>
      <c r="G196" s="4"/>
    </row>
    <row r="197" spans="1:7" ht="15.75">
      <c r="A197" s="3"/>
      <c r="B197" s="3"/>
      <c r="C197" s="3"/>
      <c r="D197" s="3"/>
      <c r="E197" s="3"/>
      <c r="F197" s="5"/>
      <c r="G197" s="4"/>
    </row>
    <row r="198" spans="1:7" ht="15.75">
      <c r="A198" s="3"/>
      <c r="B198" s="3"/>
      <c r="C198" s="3"/>
      <c r="D198" s="3"/>
      <c r="E198" s="3"/>
      <c r="F198" s="5"/>
      <c r="G198" s="4"/>
    </row>
    <row r="199" spans="1:7" ht="15.75">
      <c r="A199" s="3"/>
      <c r="B199" s="3"/>
      <c r="C199" s="3"/>
      <c r="D199" s="3"/>
      <c r="E199" s="3"/>
      <c r="F199" s="5"/>
      <c r="G199" s="4"/>
    </row>
    <row r="200" spans="1:7" ht="15.75">
      <c r="A200" s="3"/>
      <c r="B200" s="3"/>
      <c r="C200" s="3"/>
      <c r="D200" s="3"/>
      <c r="E200" s="3"/>
      <c r="F200" s="5"/>
      <c r="G200" s="4"/>
    </row>
    <row r="201" spans="1:7" ht="15.75">
      <c r="A201" s="3"/>
      <c r="B201" s="3"/>
      <c r="C201" s="3"/>
      <c r="D201" s="3"/>
      <c r="E201" s="3"/>
      <c r="F201" s="5"/>
      <c r="G201" s="4"/>
    </row>
    <row r="202" spans="1:7" ht="15.75">
      <c r="A202" s="3"/>
      <c r="B202" s="3"/>
      <c r="C202" s="3"/>
      <c r="D202" s="3"/>
      <c r="E202" s="3"/>
      <c r="F202" s="5"/>
      <c r="G202" s="4"/>
    </row>
    <row r="203" spans="1:7" ht="15.75">
      <c r="A203" s="3"/>
      <c r="B203" s="3"/>
      <c r="C203" s="3"/>
      <c r="D203" s="3"/>
      <c r="E203" s="3"/>
      <c r="F203" s="5"/>
      <c r="G203" s="4"/>
    </row>
    <row r="204" spans="1:7" ht="15.75">
      <c r="A204" s="3"/>
      <c r="B204" s="3"/>
      <c r="C204" s="3"/>
      <c r="D204" s="3"/>
      <c r="E204" s="3"/>
      <c r="F204" s="5"/>
      <c r="G204" s="4"/>
    </row>
    <row r="205" spans="1:7" ht="15.75">
      <c r="A205" s="3"/>
      <c r="B205" s="3"/>
      <c r="C205" s="3"/>
      <c r="D205" s="3"/>
      <c r="E205" s="3"/>
      <c r="F205" s="5"/>
      <c r="G205" s="4"/>
    </row>
    <row r="206" spans="1:7" ht="15.75">
      <c r="A206" s="3"/>
      <c r="B206" s="3"/>
      <c r="C206" s="3"/>
      <c r="D206" s="3"/>
      <c r="E206" s="3"/>
      <c r="F206" s="5"/>
      <c r="G206" s="4"/>
    </row>
    <row r="207" spans="1:7" ht="15.75">
      <c r="A207" s="3"/>
      <c r="B207" s="3"/>
      <c r="C207" s="3"/>
      <c r="D207" s="3"/>
      <c r="E207" s="3"/>
      <c r="F207" s="5"/>
      <c r="G207" s="4"/>
    </row>
    <row r="208" spans="1:7" ht="15.75">
      <c r="A208" s="3"/>
      <c r="B208" s="3"/>
      <c r="C208" s="3"/>
      <c r="D208" s="3"/>
      <c r="E208" s="3"/>
      <c r="F208" s="5"/>
      <c r="G208" s="4"/>
    </row>
    <row r="209" spans="1:7" ht="15.75">
      <c r="A209" s="3"/>
      <c r="B209" s="3"/>
      <c r="C209" s="3"/>
      <c r="D209" s="3"/>
      <c r="E209" s="3"/>
      <c r="F209" s="5"/>
      <c r="G209" s="4"/>
    </row>
    <row r="210" spans="1:7" ht="15.75">
      <c r="A210" s="3"/>
      <c r="B210" s="3"/>
      <c r="C210" s="3"/>
      <c r="D210" s="3"/>
      <c r="E210" s="3"/>
      <c r="F210" s="5"/>
      <c r="G210" s="4"/>
    </row>
    <row r="211" spans="1:7" ht="12.75" customHeight="1">
      <c r="A211" s="3"/>
      <c r="B211" s="3"/>
      <c r="C211" s="3"/>
      <c r="D211" s="3"/>
      <c r="E211" s="3"/>
      <c r="F211" s="5"/>
      <c r="G211" s="4"/>
    </row>
    <row r="212" spans="1:7" ht="15.75">
      <c r="A212" s="3"/>
      <c r="B212" s="3"/>
      <c r="C212" s="3"/>
      <c r="D212" s="3"/>
      <c r="E212" s="3"/>
      <c r="F212" s="5"/>
      <c r="G212" s="4"/>
    </row>
    <row r="213" spans="1:7" ht="15.75">
      <c r="A213" s="3"/>
      <c r="B213" s="3"/>
      <c r="C213" s="3"/>
      <c r="D213" s="3"/>
      <c r="E213" s="3"/>
      <c r="F213" s="5"/>
      <c r="G213" s="4"/>
    </row>
    <row r="214" spans="1:7" ht="15" customHeight="1">
      <c r="A214" s="3"/>
      <c r="B214" s="3"/>
      <c r="C214" s="3"/>
      <c r="D214" s="3"/>
      <c r="E214" s="3"/>
      <c r="F214" s="5"/>
      <c r="G214" s="4"/>
    </row>
    <row r="215" spans="1:7" ht="15.75">
      <c r="A215" s="3"/>
      <c r="B215" s="3"/>
      <c r="C215" s="3"/>
      <c r="D215" s="3"/>
      <c r="E215" s="3"/>
      <c r="F215" s="5"/>
      <c r="G215" s="4"/>
    </row>
    <row r="216" spans="1:7" ht="15.75">
      <c r="A216" s="3"/>
      <c r="B216" s="3"/>
      <c r="C216" s="3"/>
      <c r="D216" s="3"/>
      <c r="E216" s="3"/>
      <c r="F216" s="5"/>
      <c r="G216" s="4"/>
    </row>
    <row r="217" spans="1:7" ht="15.75">
      <c r="A217" s="3"/>
      <c r="B217" s="3"/>
      <c r="C217" s="3"/>
      <c r="D217" s="3"/>
      <c r="E217" s="3"/>
      <c r="F217" s="5"/>
      <c r="G217" s="4"/>
    </row>
    <row r="218" spans="1:7" ht="15.75">
      <c r="A218" s="3"/>
      <c r="B218" s="3"/>
      <c r="C218" s="3"/>
      <c r="D218" s="3"/>
      <c r="E218" s="3"/>
      <c r="F218" s="5"/>
      <c r="G218" s="4"/>
    </row>
    <row r="219" spans="1:7" ht="15.75">
      <c r="A219" s="3"/>
      <c r="B219" s="3"/>
      <c r="C219" s="3"/>
      <c r="D219" s="3"/>
      <c r="E219" s="3"/>
      <c r="F219" s="5"/>
      <c r="G219" s="4"/>
    </row>
    <row r="220" spans="1:7" ht="15.75">
      <c r="A220" s="3"/>
      <c r="B220" s="3"/>
      <c r="C220" s="3"/>
      <c r="D220" s="3"/>
      <c r="E220" s="3"/>
      <c r="F220" s="5"/>
      <c r="G220" s="4"/>
    </row>
    <row r="221" spans="1:7" ht="15.75">
      <c r="A221" s="3"/>
      <c r="B221" s="3"/>
      <c r="C221" s="3"/>
      <c r="D221" s="3"/>
      <c r="E221" s="3"/>
      <c r="F221" s="5"/>
      <c r="G221" s="4"/>
    </row>
    <row r="222" spans="1:7" ht="15.75">
      <c r="A222" s="3"/>
      <c r="B222" s="3"/>
      <c r="C222" s="3"/>
      <c r="D222" s="3"/>
      <c r="E222" s="3"/>
      <c r="F222" s="5"/>
      <c r="G222" s="4"/>
    </row>
    <row r="223" spans="1:7" ht="15.75">
      <c r="A223" s="3"/>
      <c r="B223" s="3"/>
      <c r="C223" s="3"/>
      <c r="D223" s="3"/>
      <c r="E223" s="3"/>
      <c r="F223" s="5"/>
      <c r="G223" s="4"/>
    </row>
    <row r="224" spans="1:7" ht="15.75">
      <c r="A224" s="3"/>
      <c r="B224" s="3"/>
      <c r="C224" s="3"/>
      <c r="D224" s="3"/>
      <c r="E224" s="3"/>
      <c r="F224" s="5"/>
      <c r="G224" s="4"/>
    </row>
    <row r="225" spans="1:7" ht="15.75">
      <c r="A225" s="3"/>
      <c r="B225" s="3"/>
      <c r="C225" s="3"/>
      <c r="D225" s="3"/>
      <c r="E225" s="3"/>
      <c r="F225" s="5"/>
      <c r="G225" s="4"/>
    </row>
    <row r="226" spans="1:7" ht="15.75">
      <c r="A226" s="3"/>
      <c r="B226" s="3"/>
      <c r="C226" s="3"/>
      <c r="D226" s="3"/>
      <c r="E226" s="3"/>
      <c r="F226" s="5"/>
      <c r="G226" s="4"/>
    </row>
    <row r="227" spans="1:7" ht="15.75">
      <c r="A227" s="3"/>
      <c r="B227" s="3"/>
      <c r="C227" s="3"/>
      <c r="D227" s="3"/>
      <c r="E227" s="3"/>
      <c r="F227" s="5"/>
      <c r="G227" s="4"/>
    </row>
    <row r="228" spans="1:7" ht="15.75">
      <c r="A228" s="3"/>
      <c r="B228" s="3"/>
      <c r="C228" s="3"/>
      <c r="D228" s="3"/>
      <c r="E228" s="3"/>
      <c r="F228" s="5"/>
      <c r="G228" s="4"/>
    </row>
    <row r="229" spans="1:7" ht="15.75">
      <c r="A229" s="3"/>
      <c r="B229" s="3"/>
      <c r="C229" s="3"/>
      <c r="D229" s="3"/>
      <c r="E229" s="3"/>
      <c r="F229" s="5"/>
      <c r="G229" s="4"/>
    </row>
    <row r="230" spans="1:7" ht="15.75">
      <c r="A230" s="3"/>
      <c r="B230" s="3"/>
      <c r="C230" s="3"/>
      <c r="D230" s="3"/>
      <c r="E230" s="3"/>
      <c r="F230" s="5"/>
      <c r="G230" s="4"/>
    </row>
    <row r="231" spans="1:7" ht="15.75">
      <c r="A231" s="3"/>
      <c r="B231" s="3"/>
      <c r="C231" s="3"/>
      <c r="D231" s="3"/>
      <c r="E231" s="3"/>
      <c r="F231" s="5"/>
      <c r="G231" s="4"/>
    </row>
    <row r="232" spans="1:7" ht="15.75">
      <c r="A232" s="3"/>
      <c r="B232" s="3"/>
      <c r="C232" s="3"/>
      <c r="D232" s="3"/>
      <c r="E232" s="3"/>
      <c r="F232" s="5"/>
      <c r="G232" s="4"/>
    </row>
    <row r="233" spans="1:7" ht="15.75">
      <c r="A233" s="3"/>
      <c r="B233" s="3"/>
      <c r="C233" s="3"/>
      <c r="D233" s="3"/>
      <c r="E233" s="3"/>
      <c r="F233" s="5"/>
      <c r="G233" s="4"/>
    </row>
    <row r="234" spans="1:7" ht="15.75">
      <c r="A234" s="3"/>
      <c r="B234" s="3"/>
      <c r="C234" s="3"/>
      <c r="D234" s="3"/>
      <c r="E234" s="3"/>
      <c r="F234" s="5"/>
      <c r="G234" s="4"/>
    </row>
    <row r="235" spans="1:7" ht="15.75">
      <c r="A235" s="3"/>
      <c r="B235" s="3"/>
      <c r="C235" s="3"/>
      <c r="D235" s="3"/>
      <c r="E235" s="3"/>
      <c r="F235" s="5"/>
      <c r="G235" s="4"/>
    </row>
    <row r="236" spans="1:7" ht="15.75">
      <c r="A236" s="3"/>
      <c r="B236" s="3"/>
      <c r="C236" s="3"/>
      <c r="D236" s="3"/>
      <c r="E236" s="3"/>
      <c r="F236" s="5"/>
      <c r="G236" s="4"/>
    </row>
    <row r="237" spans="1:7" ht="15.75">
      <c r="A237" s="3"/>
      <c r="B237" s="3"/>
      <c r="C237" s="3"/>
      <c r="D237" s="3"/>
      <c r="E237" s="3"/>
      <c r="F237" s="5"/>
      <c r="G237" s="4"/>
    </row>
    <row r="238" spans="1:7" ht="15.75">
      <c r="A238" s="3"/>
      <c r="B238" s="3"/>
      <c r="C238" s="3"/>
      <c r="D238" s="3"/>
      <c r="E238" s="3"/>
      <c r="F238" s="5"/>
      <c r="G238" s="4"/>
    </row>
    <row r="239" spans="1:7" ht="15.75">
      <c r="A239" s="3"/>
      <c r="B239" s="3"/>
      <c r="C239" s="3"/>
      <c r="D239" s="3"/>
      <c r="E239" s="3"/>
      <c r="F239" s="5"/>
      <c r="G239" s="4"/>
    </row>
    <row r="240" spans="1:7" ht="15.75">
      <c r="A240" s="3"/>
      <c r="B240" s="3"/>
      <c r="C240" s="3"/>
      <c r="D240" s="3"/>
      <c r="E240" s="3"/>
      <c r="F240" s="5"/>
      <c r="G240" s="4"/>
    </row>
    <row r="241" spans="1:7" ht="15.75">
      <c r="A241" s="3"/>
      <c r="B241" s="3"/>
      <c r="C241" s="3"/>
      <c r="D241" s="3"/>
      <c r="E241" s="3"/>
      <c r="F241" s="5"/>
      <c r="G241" s="4"/>
    </row>
    <row r="242" spans="1:7" ht="15.75">
      <c r="A242" s="3"/>
      <c r="B242" s="3"/>
      <c r="C242" s="3"/>
      <c r="D242" s="3"/>
      <c r="E242" s="3"/>
      <c r="F242" s="5"/>
      <c r="G242" s="4"/>
    </row>
    <row r="243" spans="1:7" ht="15.75">
      <c r="A243" s="3"/>
      <c r="B243" s="3"/>
      <c r="C243" s="3"/>
      <c r="D243" s="3"/>
      <c r="E243" s="3"/>
      <c r="F243" s="5"/>
      <c r="G243" s="4"/>
    </row>
    <row r="244" spans="1:7" ht="15.75">
      <c r="A244" s="3"/>
      <c r="B244" s="3"/>
      <c r="C244" s="3"/>
      <c r="D244" s="3"/>
      <c r="E244" s="3"/>
      <c r="F244" s="5"/>
      <c r="G244" s="4"/>
    </row>
    <row r="245" spans="1:7" ht="15.75">
      <c r="A245" s="3"/>
      <c r="B245" s="3"/>
      <c r="C245" s="3"/>
      <c r="D245" s="3"/>
      <c r="E245" s="3"/>
      <c r="F245" s="5"/>
      <c r="G245" s="4"/>
    </row>
    <row r="246" spans="1:7" ht="15.75">
      <c r="A246" s="3"/>
      <c r="B246" s="3"/>
      <c r="C246" s="3"/>
      <c r="D246" s="3"/>
      <c r="E246" s="3"/>
      <c r="F246" s="5"/>
      <c r="G246" s="4"/>
    </row>
    <row r="247" spans="1:7" ht="15.75">
      <c r="A247" s="3"/>
      <c r="B247" s="3"/>
      <c r="C247" s="3"/>
      <c r="D247" s="3"/>
      <c r="E247" s="3"/>
      <c r="F247" s="5"/>
      <c r="G247" s="4"/>
    </row>
    <row r="248" spans="1:7" ht="15.75">
      <c r="A248" s="3"/>
      <c r="B248" s="3"/>
      <c r="C248" s="3"/>
      <c r="D248" s="3"/>
      <c r="E248" s="3"/>
      <c r="F248" s="5"/>
      <c r="G248" s="4"/>
    </row>
    <row r="249" spans="1:7" ht="15.75">
      <c r="A249" s="3"/>
      <c r="B249" s="3"/>
      <c r="C249" s="3"/>
      <c r="D249" s="3"/>
      <c r="E249" s="3"/>
      <c r="F249" s="5"/>
      <c r="G249" s="4"/>
    </row>
    <row r="250" spans="1:7" ht="15.75">
      <c r="A250" s="3"/>
      <c r="B250" s="3"/>
      <c r="C250" s="3"/>
      <c r="D250" s="3"/>
      <c r="E250" s="3"/>
      <c r="F250" s="5"/>
      <c r="G250" s="4"/>
    </row>
    <row r="251" spans="1:7" ht="15.75">
      <c r="A251" s="3"/>
      <c r="B251" s="3"/>
      <c r="C251" s="3"/>
      <c r="D251" s="3"/>
      <c r="E251" s="3"/>
      <c r="F251" s="5"/>
      <c r="G251" s="4"/>
    </row>
    <row r="252" spans="1:6" ht="15.75">
      <c r="A252" s="3"/>
      <c r="B252" s="3"/>
      <c r="C252" s="3"/>
      <c r="D252" s="3"/>
      <c r="E252" s="3"/>
      <c r="F252" s="5"/>
    </row>
    <row r="253" spans="1:6" ht="15.75">
      <c r="A253" s="3"/>
      <c r="B253" s="3"/>
      <c r="C253" s="3"/>
      <c r="D253" s="3"/>
      <c r="E253" s="3"/>
      <c r="F253" s="5"/>
    </row>
    <row r="254" spans="1:6" ht="15.75">
      <c r="A254" s="3"/>
      <c r="B254" s="3"/>
      <c r="C254" s="3"/>
      <c r="D254" s="3"/>
      <c r="E254" s="3"/>
      <c r="F254" s="5"/>
    </row>
    <row r="255" spans="1:6" ht="15.75">
      <c r="A255" s="3"/>
      <c r="B255" s="3"/>
      <c r="C255" s="3"/>
      <c r="D255" s="3"/>
      <c r="E255" s="3"/>
      <c r="F255" s="5"/>
    </row>
    <row r="256" spans="1:6" ht="15.75">
      <c r="A256" s="3"/>
      <c r="B256" s="3"/>
      <c r="C256" s="3"/>
      <c r="D256" s="3"/>
      <c r="E256" s="3"/>
      <c r="F256" s="5"/>
    </row>
    <row r="257" spans="1:6" ht="15.75">
      <c r="A257" s="3"/>
      <c r="B257" s="3"/>
      <c r="C257" s="3"/>
      <c r="D257" s="3"/>
      <c r="E257" s="3"/>
      <c r="F257" s="5"/>
    </row>
    <row r="258" spans="1:6" ht="15.75">
      <c r="A258" s="3"/>
      <c r="B258" s="3"/>
      <c r="C258" s="3"/>
      <c r="D258" s="3"/>
      <c r="E258" s="3"/>
      <c r="F258" s="5"/>
    </row>
    <row r="259" spans="1:6" ht="15.75">
      <c r="A259" s="3"/>
      <c r="B259" s="3"/>
      <c r="C259" s="3"/>
      <c r="D259" s="3"/>
      <c r="E259" s="3"/>
      <c r="F259" s="5"/>
    </row>
    <row r="260" spans="1:6" ht="15.75">
      <c r="A260" s="3"/>
      <c r="B260" s="3"/>
      <c r="C260" s="3"/>
      <c r="D260" s="3"/>
      <c r="E260" s="3"/>
      <c r="F260" s="5"/>
    </row>
    <row r="261" spans="1:6" ht="15.75">
      <c r="A261" s="3"/>
      <c r="B261" s="3"/>
      <c r="C261" s="3"/>
      <c r="D261" s="3"/>
      <c r="E261" s="3"/>
      <c r="F261" s="5"/>
    </row>
    <row r="262" spans="1:6" ht="15.75">
      <c r="A262" s="3"/>
      <c r="B262" s="3"/>
      <c r="C262" s="3"/>
      <c r="D262" s="3"/>
      <c r="E262" s="3"/>
      <c r="F262" s="5"/>
    </row>
    <row r="263" spans="1:6" ht="15.75">
      <c r="A263" s="3"/>
      <c r="B263" s="3"/>
      <c r="C263" s="3"/>
      <c r="D263" s="3"/>
      <c r="E263" s="3"/>
      <c r="F263" s="5"/>
    </row>
    <row r="264" spans="1:6" ht="15.75">
      <c r="A264" s="3"/>
      <c r="B264" s="3"/>
      <c r="C264" s="3"/>
      <c r="D264" s="3"/>
      <c r="E264" s="3"/>
      <c r="F264" s="5"/>
    </row>
    <row r="265" spans="1:6" ht="15.75">
      <c r="A265" s="3"/>
      <c r="B265" s="3"/>
      <c r="C265" s="3"/>
      <c r="D265" s="3"/>
      <c r="E265" s="3"/>
      <c r="F265" s="5"/>
    </row>
    <row r="266" spans="1:6" ht="15.75">
      <c r="A266" s="3"/>
      <c r="B266" s="3"/>
      <c r="C266" s="3"/>
      <c r="D266" s="3"/>
      <c r="E266" s="3"/>
      <c r="F266" s="5"/>
    </row>
    <row r="267" spans="1:6" ht="15.75">
      <c r="A267" s="3"/>
      <c r="B267" s="3"/>
      <c r="C267" s="3"/>
      <c r="D267" s="3"/>
      <c r="E267" s="3"/>
      <c r="F267" s="5"/>
    </row>
    <row r="268" spans="1:6" ht="15.75">
      <c r="A268" s="3"/>
      <c r="B268" s="3"/>
      <c r="C268" s="3"/>
      <c r="D268" s="3"/>
      <c r="E268" s="3"/>
      <c r="F268" s="5"/>
    </row>
    <row r="269" spans="1:6" ht="15.75">
      <c r="A269" s="3"/>
      <c r="B269" s="3"/>
      <c r="C269" s="3"/>
      <c r="D269" s="3"/>
      <c r="E269" s="3"/>
      <c r="F269" s="5"/>
    </row>
    <row r="270" spans="1:6" ht="15.75">
      <c r="A270" s="3"/>
      <c r="B270" s="3"/>
      <c r="C270" s="3"/>
      <c r="D270" s="3"/>
      <c r="E270" s="3"/>
      <c r="F270" s="5"/>
    </row>
    <row r="271" spans="1:6" ht="15.75">
      <c r="A271" s="3"/>
      <c r="B271" s="3"/>
      <c r="C271" s="3"/>
      <c r="D271" s="3"/>
      <c r="E271" s="3"/>
      <c r="F271" s="5"/>
    </row>
    <row r="272" spans="1:6" ht="15.75">
      <c r="A272" s="3"/>
      <c r="B272" s="3"/>
      <c r="C272" s="3"/>
      <c r="D272" s="3"/>
      <c r="E272" s="3"/>
      <c r="F272" s="5"/>
    </row>
    <row r="273" spans="1:6" ht="14.25" customHeight="1">
      <c r="A273" s="3"/>
      <c r="B273" s="3"/>
      <c r="C273" s="3"/>
      <c r="D273" s="3"/>
      <c r="E273" s="3"/>
      <c r="F273" s="5"/>
    </row>
    <row r="274" spans="1:6" ht="15.75">
      <c r="A274" s="3"/>
      <c r="B274" s="3"/>
      <c r="C274" s="3"/>
      <c r="D274" s="3"/>
      <c r="E274" s="3"/>
      <c r="F274" s="5"/>
    </row>
    <row r="275" spans="1:6" ht="15.75">
      <c r="A275" s="3"/>
      <c r="B275" s="3"/>
      <c r="C275" s="3"/>
      <c r="D275" s="3"/>
      <c r="E275" s="3"/>
      <c r="F275" s="5"/>
    </row>
    <row r="276" spans="1:6" ht="15.75">
      <c r="A276" s="3"/>
      <c r="B276" s="3"/>
      <c r="C276" s="3"/>
      <c r="D276" s="3"/>
      <c r="E276" s="3"/>
      <c r="F276" s="5"/>
    </row>
    <row r="277" spans="1:6" ht="15.75">
      <c r="A277" s="3"/>
      <c r="B277" s="3"/>
      <c r="C277" s="3"/>
      <c r="D277" s="3"/>
      <c r="E277" s="3"/>
      <c r="F277" s="5"/>
    </row>
    <row r="278" spans="1:6" ht="15.75">
      <c r="A278" s="3"/>
      <c r="B278" s="3"/>
      <c r="C278" s="3"/>
      <c r="D278" s="3"/>
      <c r="E278" s="3"/>
      <c r="F278" s="5"/>
    </row>
    <row r="279" spans="1:6" ht="12.75" customHeight="1">
      <c r="A279" s="3"/>
      <c r="B279" s="3"/>
      <c r="C279" s="3"/>
      <c r="D279" s="3"/>
      <c r="E279" s="3"/>
      <c r="F279" s="5"/>
    </row>
    <row r="280" spans="1:6" ht="15" customHeight="1">
      <c r="A280" s="3"/>
      <c r="B280" s="3"/>
      <c r="C280" s="3"/>
      <c r="D280" s="3"/>
      <c r="E280" s="3"/>
      <c r="F280" s="5"/>
    </row>
    <row r="281" spans="1:6" ht="15" customHeight="1">
      <c r="A281" s="3"/>
      <c r="B281" s="3"/>
      <c r="C281" s="3"/>
      <c r="D281" s="3"/>
      <c r="E281" s="3"/>
      <c r="F281" s="5"/>
    </row>
    <row r="282" spans="1:6" ht="7.5" customHeight="1">
      <c r="A282" s="3"/>
      <c r="B282" s="3"/>
      <c r="C282" s="3"/>
      <c r="D282" s="3"/>
      <c r="E282" s="3"/>
      <c r="F282" s="5"/>
    </row>
    <row r="283" spans="1:6" ht="15.75">
      <c r="A283" s="7"/>
      <c r="B283" s="3"/>
      <c r="C283" s="3"/>
      <c r="D283" s="3"/>
      <c r="E283" s="3"/>
      <c r="F283" s="8"/>
    </row>
    <row r="284" spans="1:6" ht="9" customHeight="1">
      <c r="A284" s="4"/>
      <c r="B284" s="4"/>
      <c r="C284" s="4"/>
      <c r="D284" s="4"/>
      <c r="E284" s="4"/>
      <c r="F284" s="4"/>
    </row>
    <row r="287" ht="15.75">
      <c r="G287" s="4"/>
    </row>
    <row r="289" spans="1:7" ht="15.75">
      <c r="A289" s="3"/>
      <c r="B289" s="3"/>
      <c r="C289" s="3"/>
      <c r="D289" s="3"/>
      <c r="E289" s="3"/>
      <c r="F289" s="5"/>
      <c r="G289" s="4"/>
    </row>
    <row r="290" spans="1:7" ht="15.75">
      <c r="A290" s="3"/>
      <c r="B290" s="3"/>
      <c r="C290" s="3"/>
      <c r="D290" s="3"/>
      <c r="E290" s="3"/>
      <c r="F290" s="5"/>
      <c r="G290" s="4"/>
    </row>
    <row r="291" spans="1:7" ht="15.75">
      <c r="A291" s="3"/>
      <c r="B291" s="3"/>
      <c r="C291" s="3"/>
      <c r="D291" s="3"/>
      <c r="E291" s="3"/>
      <c r="F291" s="5"/>
      <c r="G291" s="4"/>
    </row>
    <row r="292" spans="1:7" ht="15.75">
      <c r="A292" s="3"/>
      <c r="B292" s="3"/>
      <c r="C292" s="3"/>
      <c r="D292" s="3"/>
      <c r="E292" s="3"/>
      <c r="F292" s="5"/>
      <c r="G292" s="4"/>
    </row>
    <row r="293" spans="1:7" ht="15.75">
      <c r="A293" s="3"/>
      <c r="B293" s="3"/>
      <c r="C293" s="3"/>
      <c r="D293" s="3"/>
      <c r="E293" s="3"/>
      <c r="F293" s="5"/>
      <c r="G293" s="4"/>
    </row>
    <row r="294" spans="1:7" ht="15.75">
      <c r="A294" s="3"/>
      <c r="B294" s="3"/>
      <c r="C294" s="3"/>
      <c r="D294" s="3"/>
      <c r="E294" s="3"/>
      <c r="F294" s="5"/>
      <c r="G294" s="4"/>
    </row>
    <row r="295" spans="1:7" ht="15.75">
      <c r="A295" s="3"/>
      <c r="B295" s="3"/>
      <c r="C295" s="3"/>
      <c r="D295" s="3"/>
      <c r="E295" s="3"/>
      <c r="F295" s="5"/>
      <c r="G295" s="4"/>
    </row>
    <row r="296" spans="1:7" ht="15.75">
      <c r="A296" s="3"/>
      <c r="B296" s="3"/>
      <c r="C296" s="3"/>
      <c r="D296" s="3"/>
      <c r="E296" s="3"/>
      <c r="F296" s="5"/>
      <c r="G296" s="4"/>
    </row>
    <row r="297" spans="1:7" ht="15.75">
      <c r="A297" s="3"/>
      <c r="B297" s="3"/>
      <c r="C297" s="3"/>
      <c r="D297" s="3"/>
      <c r="E297" s="3"/>
      <c r="F297" s="5"/>
      <c r="G297" s="4"/>
    </row>
    <row r="298" spans="1:7" ht="15.75">
      <c r="A298" s="3"/>
      <c r="B298" s="3"/>
      <c r="C298" s="3"/>
      <c r="D298" s="3"/>
      <c r="E298" s="3"/>
      <c r="F298" s="5"/>
      <c r="G298" s="4"/>
    </row>
    <row r="299" spans="1:7" ht="15.75">
      <c r="A299" s="3"/>
      <c r="B299" s="3"/>
      <c r="C299" s="3"/>
      <c r="D299" s="3"/>
      <c r="E299" s="3"/>
      <c r="F299" s="5"/>
      <c r="G299" s="4"/>
    </row>
    <row r="300" spans="1:7" ht="15.75">
      <c r="A300" s="3"/>
      <c r="B300" s="3"/>
      <c r="C300" s="3"/>
      <c r="D300" s="3"/>
      <c r="E300" s="3"/>
      <c r="F300" s="5"/>
      <c r="G300" s="4"/>
    </row>
    <row r="301" spans="1:7" ht="15.75">
      <c r="A301" s="3"/>
      <c r="B301" s="3"/>
      <c r="C301" s="3"/>
      <c r="D301" s="3"/>
      <c r="E301" s="3"/>
      <c r="F301" s="5"/>
      <c r="G301" s="4"/>
    </row>
    <row r="302" spans="1:7" ht="15.75">
      <c r="A302" s="3"/>
      <c r="B302" s="3"/>
      <c r="C302" s="3"/>
      <c r="D302" s="3"/>
      <c r="E302" s="3"/>
      <c r="F302" s="5"/>
      <c r="G302" s="4"/>
    </row>
    <row r="303" spans="1:7" ht="15.75">
      <c r="A303" s="3"/>
      <c r="B303" s="3"/>
      <c r="C303" s="3"/>
      <c r="D303" s="3"/>
      <c r="E303" s="3"/>
      <c r="F303" s="5"/>
      <c r="G303" s="4"/>
    </row>
    <row r="304" spans="1:7" ht="15.75">
      <c r="A304" s="3"/>
      <c r="B304" s="3"/>
      <c r="C304" s="3"/>
      <c r="D304" s="3"/>
      <c r="E304" s="3"/>
      <c r="F304" s="5"/>
      <c r="G304" s="4"/>
    </row>
    <row r="305" spans="1:7" ht="15.75">
      <c r="A305" s="3"/>
      <c r="B305" s="3"/>
      <c r="C305" s="3"/>
      <c r="D305" s="3"/>
      <c r="E305" s="3"/>
      <c r="F305" s="5"/>
      <c r="G305" s="4"/>
    </row>
    <row r="306" spans="1:7" ht="15.75">
      <c r="A306" s="3"/>
      <c r="B306" s="3"/>
      <c r="C306" s="3"/>
      <c r="D306" s="3"/>
      <c r="E306" s="3"/>
      <c r="F306" s="5"/>
      <c r="G306" s="4"/>
    </row>
    <row r="307" spans="1:7" ht="15.75">
      <c r="A307" s="3"/>
      <c r="B307" s="3"/>
      <c r="C307" s="3"/>
      <c r="D307" s="3"/>
      <c r="E307" s="3"/>
      <c r="F307" s="5"/>
      <c r="G307" s="4"/>
    </row>
    <row r="308" spans="1:7" ht="15.75">
      <c r="A308" s="3"/>
      <c r="B308" s="3"/>
      <c r="C308" s="3"/>
      <c r="D308" s="3"/>
      <c r="E308" s="3"/>
      <c r="F308" s="5"/>
      <c r="G308" s="4"/>
    </row>
    <row r="309" spans="1:7" ht="15.75">
      <c r="A309" s="3"/>
      <c r="B309" s="3"/>
      <c r="C309" s="3"/>
      <c r="D309" s="3"/>
      <c r="E309" s="3"/>
      <c r="F309" s="5"/>
      <c r="G309" s="4"/>
    </row>
    <row r="310" spans="1:7" ht="15.75">
      <c r="A310" s="3"/>
      <c r="B310" s="3"/>
      <c r="C310" s="3"/>
      <c r="D310" s="3"/>
      <c r="E310" s="3"/>
      <c r="F310" s="5"/>
      <c r="G310" s="4"/>
    </row>
    <row r="311" spans="1:7" ht="15.75">
      <c r="A311" s="3"/>
      <c r="B311" s="3"/>
      <c r="C311" s="3"/>
      <c r="D311" s="3"/>
      <c r="E311" s="3"/>
      <c r="F311" s="5"/>
      <c r="G311" s="4"/>
    </row>
    <row r="312" spans="1:7" ht="15.75">
      <c r="A312" s="3"/>
      <c r="B312" s="3"/>
      <c r="C312" s="3"/>
      <c r="D312" s="3"/>
      <c r="E312" s="3"/>
      <c r="F312" s="5"/>
      <c r="G312" s="4"/>
    </row>
    <row r="313" spans="1:7" ht="15.75">
      <c r="A313" s="3"/>
      <c r="B313" s="3"/>
      <c r="C313" s="3"/>
      <c r="D313" s="3"/>
      <c r="E313" s="3"/>
      <c r="F313" s="5"/>
      <c r="G313" s="4"/>
    </row>
    <row r="314" spans="1:7" ht="15.75">
      <c r="A314" s="3"/>
      <c r="B314" s="3"/>
      <c r="C314" s="3"/>
      <c r="D314" s="3"/>
      <c r="E314" s="3"/>
      <c r="F314" s="5"/>
      <c r="G314" s="4"/>
    </row>
    <row r="315" spans="1:7" ht="15.75">
      <c r="A315" s="3"/>
      <c r="B315" s="3"/>
      <c r="C315" s="3"/>
      <c r="D315" s="3"/>
      <c r="E315" s="3"/>
      <c r="F315" s="5"/>
      <c r="G315" s="4"/>
    </row>
    <row r="316" spans="1:7" ht="15.75">
      <c r="A316" s="3"/>
      <c r="B316" s="3"/>
      <c r="C316" s="3"/>
      <c r="D316" s="3"/>
      <c r="E316" s="3"/>
      <c r="F316" s="5"/>
      <c r="G316" s="4"/>
    </row>
    <row r="317" spans="1:7" ht="15.75">
      <c r="A317" s="3"/>
      <c r="B317" s="3"/>
      <c r="C317" s="3"/>
      <c r="D317" s="3"/>
      <c r="E317" s="3"/>
      <c r="F317" s="5"/>
      <c r="G317" s="4"/>
    </row>
    <row r="318" spans="1:7" ht="15.75">
      <c r="A318" s="3"/>
      <c r="B318" s="3"/>
      <c r="C318" s="3"/>
      <c r="D318" s="3"/>
      <c r="E318" s="3"/>
      <c r="F318" s="5"/>
      <c r="G318" s="4"/>
    </row>
    <row r="319" spans="1:7" ht="15.75">
      <c r="A319" s="3"/>
      <c r="B319" s="3"/>
      <c r="C319" s="3"/>
      <c r="D319" s="3"/>
      <c r="E319" s="3"/>
      <c r="F319" s="5"/>
      <c r="G319" s="4"/>
    </row>
    <row r="320" spans="1:7" ht="15.75">
      <c r="A320" s="3"/>
      <c r="B320" s="3"/>
      <c r="C320" s="3"/>
      <c r="D320" s="3"/>
      <c r="E320" s="3"/>
      <c r="F320" s="5"/>
      <c r="G320" s="4"/>
    </row>
    <row r="321" spans="1:7" ht="15.75">
      <c r="A321" s="3"/>
      <c r="B321" s="3"/>
      <c r="C321" s="3"/>
      <c r="D321" s="3"/>
      <c r="E321" s="3"/>
      <c r="F321" s="5"/>
      <c r="G321" s="4"/>
    </row>
    <row r="322" spans="1:7" ht="15.75">
      <c r="A322" s="3"/>
      <c r="B322" s="3"/>
      <c r="C322" s="3"/>
      <c r="D322" s="3"/>
      <c r="E322" s="3"/>
      <c r="F322" s="5"/>
      <c r="G322" s="4"/>
    </row>
    <row r="323" spans="1:7" ht="15.75">
      <c r="A323" s="3"/>
      <c r="B323" s="3"/>
      <c r="C323" s="3"/>
      <c r="D323" s="3"/>
      <c r="E323" s="3"/>
      <c r="F323" s="5"/>
      <c r="G323" s="4"/>
    </row>
    <row r="324" spans="1:7" ht="15.75">
      <c r="A324" s="3"/>
      <c r="B324" s="3"/>
      <c r="C324" s="3"/>
      <c r="D324" s="3"/>
      <c r="E324" s="3"/>
      <c r="F324" s="5"/>
      <c r="G324" s="4"/>
    </row>
    <row r="325" spans="1:7" ht="15.75">
      <c r="A325" s="3"/>
      <c r="B325" s="3"/>
      <c r="C325" s="3"/>
      <c r="D325" s="3"/>
      <c r="E325" s="3"/>
      <c r="F325" s="5"/>
      <c r="G325" s="4"/>
    </row>
    <row r="326" spans="1:7" ht="15.75">
      <c r="A326" s="3"/>
      <c r="B326" s="3"/>
      <c r="C326" s="3"/>
      <c r="D326" s="3"/>
      <c r="E326" s="3"/>
      <c r="F326" s="5"/>
      <c r="G326" s="4"/>
    </row>
    <row r="327" spans="1:7" ht="15.75">
      <c r="A327" s="3"/>
      <c r="B327" s="3"/>
      <c r="C327" s="3"/>
      <c r="D327" s="3"/>
      <c r="E327" s="3"/>
      <c r="F327" s="5"/>
      <c r="G327" s="4"/>
    </row>
    <row r="328" spans="1:7" ht="15.75">
      <c r="A328" s="3"/>
      <c r="B328" s="3"/>
      <c r="C328" s="3"/>
      <c r="D328" s="3"/>
      <c r="E328" s="3"/>
      <c r="F328" s="5"/>
      <c r="G328" s="4"/>
    </row>
    <row r="329" spans="1:7" ht="15.75">
      <c r="A329" s="3"/>
      <c r="B329" s="3"/>
      <c r="C329" s="3"/>
      <c r="D329" s="3"/>
      <c r="E329" s="3"/>
      <c r="F329" s="5"/>
      <c r="G329" s="4"/>
    </row>
    <row r="330" spans="1:7" ht="15.75">
      <c r="A330" s="3"/>
      <c r="B330" s="3"/>
      <c r="C330" s="3"/>
      <c r="D330" s="3"/>
      <c r="E330" s="3"/>
      <c r="F330" s="5"/>
      <c r="G330" s="4"/>
    </row>
    <row r="331" spans="1:7" ht="15.75">
      <c r="A331" s="3"/>
      <c r="B331" s="3"/>
      <c r="C331" s="3"/>
      <c r="D331" s="3"/>
      <c r="E331" s="3"/>
      <c r="F331" s="5"/>
      <c r="G331" s="4"/>
    </row>
    <row r="332" spans="1:7" ht="16.5" customHeight="1">
      <c r="A332" s="3"/>
      <c r="B332" s="3"/>
      <c r="C332" s="3"/>
      <c r="D332" s="3"/>
      <c r="E332" s="3"/>
      <c r="F332" s="5"/>
      <c r="G332" s="4"/>
    </row>
    <row r="333" spans="1:7" ht="16.5" customHeight="1">
      <c r="A333" s="3"/>
      <c r="B333" s="3"/>
      <c r="C333" s="3"/>
      <c r="D333" s="3"/>
      <c r="E333" s="3"/>
      <c r="F333" s="5"/>
      <c r="G333" s="4"/>
    </row>
    <row r="334" spans="1:7" ht="16.5" customHeight="1">
      <c r="A334" s="3"/>
      <c r="B334" s="3"/>
      <c r="C334" s="3"/>
      <c r="D334" s="3"/>
      <c r="E334" s="3"/>
      <c r="F334" s="5"/>
      <c r="G334" s="4"/>
    </row>
    <row r="335" spans="1:7" ht="15.75">
      <c r="A335" s="3"/>
      <c r="B335" s="3"/>
      <c r="C335" s="3"/>
      <c r="D335" s="3"/>
      <c r="E335" s="3"/>
      <c r="F335" s="5"/>
      <c r="G335" s="4"/>
    </row>
    <row r="336" spans="1:7" ht="15.75">
      <c r="A336" s="3"/>
      <c r="B336" s="3"/>
      <c r="C336" s="3"/>
      <c r="D336" s="3"/>
      <c r="E336" s="3"/>
      <c r="F336" s="5"/>
      <c r="G336" s="4"/>
    </row>
    <row r="337" spans="1:7" ht="15.75">
      <c r="A337" s="3"/>
      <c r="B337" s="3"/>
      <c r="C337" s="3"/>
      <c r="D337" s="3"/>
      <c r="E337" s="3"/>
      <c r="F337" s="5"/>
      <c r="G337" s="4"/>
    </row>
    <row r="338" spans="1:7" ht="15.75">
      <c r="A338" s="3"/>
      <c r="B338" s="3"/>
      <c r="C338" s="3"/>
      <c r="D338" s="3"/>
      <c r="E338" s="3"/>
      <c r="F338" s="5"/>
      <c r="G338" s="4"/>
    </row>
    <row r="339" spans="1:7" ht="15.75">
      <c r="A339" s="3"/>
      <c r="B339" s="3"/>
      <c r="C339" s="3"/>
      <c r="D339" s="3"/>
      <c r="E339" s="3"/>
      <c r="F339" s="5"/>
      <c r="G339" s="4"/>
    </row>
    <row r="340" spans="1:7" ht="15.75">
      <c r="A340" s="3"/>
      <c r="B340" s="3"/>
      <c r="C340" s="3"/>
      <c r="D340" s="3"/>
      <c r="E340" s="3"/>
      <c r="F340" s="5"/>
      <c r="G340" s="4"/>
    </row>
    <row r="341" spans="1:7" ht="15.75">
      <c r="A341" s="3"/>
      <c r="B341" s="3"/>
      <c r="C341" s="3"/>
      <c r="D341" s="3"/>
      <c r="E341" s="3"/>
      <c r="F341" s="5"/>
      <c r="G341" s="4"/>
    </row>
    <row r="342" spans="1:7" ht="15.75">
      <c r="A342" s="3"/>
      <c r="B342" s="3"/>
      <c r="C342" s="3"/>
      <c r="D342" s="3"/>
      <c r="E342" s="3"/>
      <c r="F342" s="5"/>
      <c r="G342" s="4"/>
    </row>
    <row r="343" spans="1:7" ht="15.75">
      <c r="A343" s="3"/>
      <c r="B343" s="3"/>
      <c r="C343" s="3"/>
      <c r="D343" s="3"/>
      <c r="E343" s="3"/>
      <c r="F343" s="5"/>
      <c r="G343" s="4"/>
    </row>
    <row r="344" spans="1:7" ht="15.75">
      <c r="A344" s="3"/>
      <c r="B344" s="3"/>
      <c r="C344" s="3"/>
      <c r="D344" s="3"/>
      <c r="E344" s="3"/>
      <c r="F344" s="5"/>
      <c r="G344" s="4"/>
    </row>
    <row r="345" spans="1:7" ht="15.75">
      <c r="A345" s="4"/>
      <c r="B345" s="3"/>
      <c r="C345" s="3"/>
      <c r="D345" s="3"/>
      <c r="E345" s="3"/>
      <c r="F345" s="5"/>
      <c r="G345" s="4"/>
    </row>
    <row r="346" spans="1:7" ht="15.75">
      <c r="A346" s="3"/>
      <c r="B346" s="3"/>
      <c r="C346" s="3"/>
      <c r="D346" s="3"/>
      <c r="E346" s="3"/>
      <c r="F346" s="5"/>
      <c r="G346" s="4"/>
    </row>
    <row r="347" spans="1:7" ht="15.75">
      <c r="A347" s="3"/>
      <c r="B347" s="3"/>
      <c r="C347" s="3"/>
      <c r="D347" s="3"/>
      <c r="E347" s="3"/>
      <c r="F347" s="5"/>
      <c r="G347" s="4"/>
    </row>
    <row r="348" spans="1:7" ht="15.75">
      <c r="A348" s="3"/>
      <c r="B348" s="3"/>
      <c r="C348" s="3"/>
      <c r="D348" s="3"/>
      <c r="E348" s="3"/>
      <c r="F348" s="5"/>
      <c r="G348" s="4"/>
    </row>
    <row r="349" spans="1:7" ht="15.75">
      <c r="A349" s="3"/>
      <c r="B349" s="3"/>
      <c r="C349" s="3"/>
      <c r="D349" s="3"/>
      <c r="E349" s="3"/>
      <c r="F349" s="5"/>
      <c r="G349" s="4"/>
    </row>
    <row r="350" spans="1:7" ht="15.75">
      <c r="A350" s="3"/>
      <c r="B350" s="3"/>
      <c r="C350" s="3"/>
      <c r="D350" s="3"/>
      <c r="E350" s="3"/>
      <c r="F350" s="5"/>
      <c r="G350" s="4"/>
    </row>
    <row r="351" spans="1:7" ht="15.75">
      <c r="A351" s="3"/>
      <c r="B351" s="3"/>
      <c r="C351" s="3"/>
      <c r="D351" s="3"/>
      <c r="E351" s="3"/>
      <c r="F351" s="5"/>
      <c r="G351" s="4"/>
    </row>
    <row r="352" spans="1:7" ht="15.75">
      <c r="A352" s="3"/>
      <c r="B352" s="3"/>
      <c r="C352" s="3"/>
      <c r="D352" s="3"/>
      <c r="E352" s="3"/>
      <c r="F352" s="5"/>
      <c r="G352" s="4"/>
    </row>
    <row r="353" spans="1:7" ht="15.75">
      <c r="A353" s="3"/>
      <c r="B353" s="3"/>
      <c r="C353" s="3"/>
      <c r="D353" s="3"/>
      <c r="E353" s="3"/>
      <c r="F353" s="5"/>
      <c r="G353" s="4"/>
    </row>
    <row r="354" spans="1:7" ht="15.75">
      <c r="A354" s="3"/>
      <c r="B354" s="3"/>
      <c r="C354" s="3"/>
      <c r="D354" s="3"/>
      <c r="E354" s="3"/>
      <c r="F354" s="5"/>
      <c r="G354" s="4"/>
    </row>
    <row r="355" spans="1:7" ht="15.75">
      <c r="A355" s="3"/>
      <c r="B355" s="3"/>
      <c r="C355" s="3"/>
      <c r="D355" s="3"/>
      <c r="E355" s="3"/>
      <c r="F355" s="5"/>
      <c r="G355" s="4"/>
    </row>
    <row r="356" spans="1:7" ht="15.75">
      <c r="A356" s="3"/>
      <c r="B356" s="3"/>
      <c r="C356" s="3"/>
      <c r="D356" s="3"/>
      <c r="E356" s="3"/>
      <c r="F356" s="5"/>
      <c r="G356" s="4"/>
    </row>
    <row r="357" spans="1:7" ht="15.75">
      <c r="A357" s="3"/>
      <c r="B357" s="3"/>
      <c r="C357" s="3"/>
      <c r="D357" s="3"/>
      <c r="E357" s="3"/>
      <c r="F357" s="5"/>
      <c r="G357" s="4"/>
    </row>
    <row r="358" spans="1:7" ht="15.75">
      <c r="A358" s="3"/>
      <c r="B358" s="3"/>
      <c r="C358" s="3"/>
      <c r="D358" s="3"/>
      <c r="E358" s="3"/>
      <c r="F358" s="5"/>
      <c r="G358" s="4"/>
    </row>
    <row r="359" spans="1:7" ht="15.75">
      <c r="A359" s="3"/>
      <c r="B359" s="3"/>
      <c r="C359" s="3"/>
      <c r="D359" s="3"/>
      <c r="E359" s="3"/>
      <c r="F359" s="5"/>
      <c r="G359" s="4"/>
    </row>
    <row r="360" spans="1:7" ht="15.75">
      <c r="A360" s="3"/>
      <c r="B360" s="3"/>
      <c r="C360" s="3"/>
      <c r="D360" s="3"/>
      <c r="E360" s="3"/>
      <c r="F360" s="5"/>
      <c r="G360" s="4"/>
    </row>
    <row r="361" spans="1:7" ht="15.75">
      <c r="A361" s="3"/>
      <c r="B361" s="3"/>
      <c r="C361" s="3"/>
      <c r="D361" s="3"/>
      <c r="E361" s="3"/>
      <c r="F361" s="5"/>
      <c r="G361" s="4"/>
    </row>
    <row r="362" spans="1:7" ht="15.75">
      <c r="A362" s="3"/>
      <c r="B362" s="3"/>
      <c r="C362" s="3"/>
      <c r="D362" s="3"/>
      <c r="E362" s="3"/>
      <c r="F362" s="5"/>
      <c r="G362" s="4"/>
    </row>
    <row r="363" spans="1:7" ht="15.75">
      <c r="A363" s="3"/>
      <c r="B363" s="3"/>
      <c r="C363" s="3"/>
      <c r="D363" s="3"/>
      <c r="E363" s="3"/>
      <c r="F363" s="5"/>
      <c r="G363" s="4"/>
    </row>
    <row r="364" spans="1:7" ht="15.75">
      <c r="A364" s="3"/>
      <c r="B364" s="3"/>
      <c r="C364" s="3"/>
      <c r="D364" s="3"/>
      <c r="E364" s="3"/>
      <c r="F364" s="5"/>
      <c r="G364" s="4"/>
    </row>
    <row r="365" spans="1:7" ht="15.75">
      <c r="A365" s="3"/>
      <c r="B365" s="3"/>
      <c r="C365" s="3"/>
      <c r="D365" s="3"/>
      <c r="E365" s="3"/>
      <c r="F365" s="5"/>
      <c r="G365" s="4"/>
    </row>
    <row r="366" spans="1:7" ht="15.75">
      <c r="A366" s="3"/>
      <c r="B366" s="3"/>
      <c r="C366" s="3"/>
      <c r="D366" s="3"/>
      <c r="E366" s="3"/>
      <c r="F366" s="5"/>
      <c r="G366" s="4"/>
    </row>
    <row r="367" spans="1:7" ht="15.75">
      <c r="A367" s="3"/>
      <c r="B367" s="3"/>
      <c r="C367" s="3"/>
      <c r="D367" s="3"/>
      <c r="E367" s="3"/>
      <c r="F367" s="5"/>
      <c r="G367" s="4"/>
    </row>
    <row r="368" spans="1:7" ht="15.75">
      <c r="A368" s="3"/>
      <c r="B368" s="3"/>
      <c r="C368" s="3"/>
      <c r="D368" s="3"/>
      <c r="E368" s="3"/>
      <c r="F368" s="5"/>
      <c r="G368" s="4"/>
    </row>
    <row r="369" spans="1:7" ht="15.75">
      <c r="A369" s="3"/>
      <c r="B369" s="3"/>
      <c r="C369" s="3"/>
      <c r="D369" s="3"/>
      <c r="E369" s="3"/>
      <c r="F369" s="5"/>
      <c r="G369" s="4"/>
    </row>
    <row r="370" spans="1:7" ht="15.75">
      <c r="A370" s="3"/>
      <c r="B370" s="3"/>
      <c r="C370" s="3"/>
      <c r="D370" s="3"/>
      <c r="E370" s="3"/>
      <c r="F370" s="5"/>
      <c r="G370" s="4"/>
    </row>
    <row r="371" spans="1:7" ht="15.75">
      <c r="A371" s="3"/>
      <c r="B371" s="3"/>
      <c r="C371" s="3"/>
      <c r="D371" s="3"/>
      <c r="E371" s="3"/>
      <c r="F371" s="5"/>
      <c r="G371" s="4"/>
    </row>
    <row r="372" spans="1:7" ht="15.75">
      <c r="A372" s="3"/>
      <c r="B372" s="3"/>
      <c r="C372" s="3"/>
      <c r="D372" s="3"/>
      <c r="E372" s="3"/>
      <c r="F372" s="5"/>
      <c r="G372" s="4"/>
    </row>
    <row r="373" spans="1:7" ht="15.75">
      <c r="A373" s="3"/>
      <c r="B373" s="3"/>
      <c r="C373" s="3"/>
      <c r="D373" s="3"/>
      <c r="E373" s="3"/>
      <c r="F373" s="5"/>
      <c r="G373" s="4"/>
    </row>
    <row r="374" spans="1:7" ht="15.75">
      <c r="A374" s="3"/>
      <c r="B374" s="3"/>
      <c r="C374" s="3"/>
      <c r="D374" s="3"/>
      <c r="E374" s="3"/>
      <c r="F374" s="5"/>
      <c r="G374" s="4"/>
    </row>
    <row r="375" spans="1:7" ht="15.75">
      <c r="A375" s="3"/>
      <c r="B375" s="3"/>
      <c r="C375" s="3"/>
      <c r="D375" s="3"/>
      <c r="E375" s="3"/>
      <c r="F375" s="5"/>
      <c r="G375" s="4"/>
    </row>
    <row r="376" spans="1:7" ht="15.75">
      <c r="A376" s="3"/>
      <c r="B376" s="3"/>
      <c r="C376" s="3"/>
      <c r="D376" s="3"/>
      <c r="E376" s="3"/>
      <c r="F376" s="5"/>
      <c r="G376" s="4"/>
    </row>
    <row r="377" spans="1:7" ht="15.75">
      <c r="A377" s="3"/>
      <c r="B377" s="3"/>
      <c r="C377" s="3"/>
      <c r="D377" s="3"/>
      <c r="E377" s="3"/>
      <c r="F377" s="5"/>
      <c r="G377" s="4"/>
    </row>
    <row r="378" spans="1:7" ht="15.75">
      <c r="A378" s="3"/>
      <c r="B378" s="3"/>
      <c r="C378" s="3"/>
      <c r="D378" s="3"/>
      <c r="E378" s="3"/>
      <c r="F378" s="5"/>
      <c r="G378" s="4"/>
    </row>
    <row r="379" spans="1:7" ht="15.75">
      <c r="A379" s="3"/>
      <c r="B379" s="3"/>
      <c r="C379" s="3"/>
      <c r="D379" s="3"/>
      <c r="E379" s="3"/>
      <c r="F379" s="5"/>
      <c r="G379" s="4"/>
    </row>
    <row r="380" spans="1:7" ht="15.75">
      <c r="A380" s="3"/>
      <c r="B380" s="3"/>
      <c r="C380" s="3"/>
      <c r="D380" s="3"/>
      <c r="E380" s="3"/>
      <c r="F380" s="5"/>
      <c r="G380" s="4"/>
    </row>
    <row r="381" spans="1:7" ht="15.75">
      <c r="A381" s="3"/>
      <c r="B381" s="3"/>
      <c r="C381" s="3"/>
      <c r="D381" s="3"/>
      <c r="E381" s="3"/>
      <c r="F381" s="5"/>
      <c r="G381" s="4"/>
    </row>
    <row r="382" spans="1:7" ht="15.75">
      <c r="A382" s="3"/>
      <c r="B382" s="3"/>
      <c r="C382" s="3"/>
      <c r="D382" s="3"/>
      <c r="E382" s="3"/>
      <c r="F382" s="5"/>
      <c r="G382" s="4"/>
    </row>
    <row r="383" spans="1:7" ht="15.75">
      <c r="A383" s="3"/>
      <c r="B383" s="3"/>
      <c r="C383" s="3"/>
      <c r="D383" s="3"/>
      <c r="E383" s="3"/>
      <c r="F383" s="5"/>
      <c r="G383" s="4"/>
    </row>
    <row r="384" spans="1:7" ht="15.75">
      <c r="A384" s="3"/>
      <c r="B384" s="3"/>
      <c r="C384" s="3"/>
      <c r="D384" s="3"/>
      <c r="E384" s="3"/>
      <c r="F384" s="5"/>
      <c r="G384" s="4"/>
    </row>
    <row r="385" spans="1:7" ht="15.75">
      <c r="A385" s="3"/>
      <c r="B385" s="3"/>
      <c r="C385" s="3"/>
      <c r="D385" s="3"/>
      <c r="E385" s="3"/>
      <c r="F385" s="5"/>
      <c r="G385" s="4"/>
    </row>
    <row r="386" spans="1:7" ht="15.75">
      <c r="A386" s="3"/>
      <c r="B386" s="3"/>
      <c r="C386" s="3"/>
      <c r="D386" s="3"/>
      <c r="E386" s="3"/>
      <c r="F386" s="5"/>
      <c r="G386" s="4"/>
    </row>
    <row r="387" spans="1:7" ht="15.75">
      <c r="A387" s="3"/>
      <c r="B387" s="3"/>
      <c r="C387" s="3"/>
      <c r="D387" s="3"/>
      <c r="E387" s="3"/>
      <c r="F387" s="5"/>
      <c r="G387" s="4"/>
    </row>
    <row r="388" spans="1:7" ht="15.75">
      <c r="A388" s="3"/>
      <c r="B388" s="3"/>
      <c r="C388" s="3"/>
      <c r="D388" s="3"/>
      <c r="E388" s="3"/>
      <c r="F388" s="5"/>
      <c r="G388" s="4"/>
    </row>
    <row r="389" spans="1:7" ht="15.75">
      <c r="A389" s="3"/>
      <c r="B389" s="3"/>
      <c r="C389" s="3"/>
      <c r="D389" s="3"/>
      <c r="E389" s="3"/>
      <c r="F389" s="5"/>
      <c r="G389" s="4"/>
    </row>
    <row r="390" spans="1:7" ht="15.75">
      <c r="A390" s="3"/>
      <c r="B390" s="3"/>
      <c r="C390" s="3"/>
      <c r="D390" s="3"/>
      <c r="E390" s="3"/>
      <c r="F390" s="5"/>
      <c r="G390" s="4"/>
    </row>
    <row r="391" spans="1:7" ht="15.75">
      <c r="A391" s="3"/>
      <c r="B391" s="3"/>
      <c r="C391" s="3"/>
      <c r="D391" s="3"/>
      <c r="E391" s="3"/>
      <c r="F391" s="5"/>
      <c r="G391" s="4"/>
    </row>
    <row r="392" spans="1:7" ht="15.75">
      <c r="A392" s="3"/>
      <c r="B392" s="3"/>
      <c r="C392" s="3"/>
      <c r="D392" s="3"/>
      <c r="E392" s="3"/>
      <c r="F392" s="5"/>
      <c r="G392" s="4"/>
    </row>
    <row r="393" spans="1:7" ht="15.75">
      <c r="A393" s="3"/>
      <c r="B393" s="3"/>
      <c r="C393" s="3"/>
      <c r="D393" s="3"/>
      <c r="E393" s="3"/>
      <c r="F393" s="5"/>
      <c r="G393" s="4"/>
    </row>
    <row r="394" spans="1:7" ht="15.75">
      <c r="A394" s="3"/>
      <c r="B394" s="3"/>
      <c r="C394" s="3"/>
      <c r="D394" s="3"/>
      <c r="E394" s="3"/>
      <c r="F394" s="5"/>
      <c r="G394" s="4"/>
    </row>
    <row r="395" spans="1:7" ht="15.75">
      <c r="A395" s="3"/>
      <c r="B395" s="3"/>
      <c r="C395" s="3"/>
      <c r="D395" s="3"/>
      <c r="E395" s="3"/>
      <c r="F395" s="5"/>
      <c r="G395" s="4"/>
    </row>
    <row r="396" spans="1:7" ht="15.75">
      <c r="A396" s="3"/>
      <c r="B396" s="3"/>
      <c r="C396" s="3"/>
      <c r="D396" s="3"/>
      <c r="E396" s="3"/>
      <c r="F396" s="5"/>
      <c r="G396" s="4"/>
    </row>
    <row r="397" spans="1:7" ht="15.75">
      <c r="A397" s="3"/>
      <c r="B397" s="3"/>
      <c r="C397" s="3"/>
      <c r="D397" s="3"/>
      <c r="E397" s="3"/>
      <c r="F397" s="5"/>
      <c r="G397" s="4"/>
    </row>
    <row r="398" spans="1:7" ht="15.75">
      <c r="A398" s="3"/>
      <c r="B398" s="3"/>
      <c r="C398" s="3"/>
      <c r="D398" s="3"/>
      <c r="E398" s="3"/>
      <c r="F398" s="5"/>
      <c r="G398" s="4"/>
    </row>
    <row r="399" spans="1:7" ht="15.75">
      <c r="A399" s="3"/>
      <c r="B399" s="3"/>
      <c r="C399" s="3"/>
      <c r="D399" s="3"/>
      <c r="E399" s="3"/>
      <c r="F399" s="5"/>
      <c r="G399" s="4"/>
    </row>
    <row r="400" spans="1:7" ht="15.75">
      <c r="A400" s="3"/>
      <c r="B400" s="3"/>
      <c r="C400" s="3"/>
      <c r="D400" s="3"/>
      <c r="E400" s="3"/>
      <c r="F400" s="5"/>
      <c r="G400" s="4"/>
    </row>
    <row r="401" spans="1:7" ht="15.75">
      <c r="A401" s="3"/>
      <c r="B401" s="3"/>
      <c r="C401" s="3"/>
      <c r="D401" s="3"/>
      <c r="E401" s="3"/>
      <c r="F401" s="5"/>
      <c r="G401" s="4"/>
    </row>
    <row r="402" spans="1:7" ht="18" customHeight="1">
      <c r="A402" s="3"/>
      <c r="B402" s="3"/>
      <c r="C402" s="3"/>
      <c r="D402" s="3"/>
      <c r="E402" s="3"/>
      <c r="F402" s="5"/>
      <c r="G402" s="4"/>
    </row>
    <row r="403" spans="1:7" ht="15.75" customHeight="1">
      <c r="A403" s="3"/>
      <c r="B403" s="3"/>
      <c r="C403" s="3"/>
      <c r="D403" s="3"/>
      <c r="E403" s="3"/>
      <c r="F403" s="5"/>
      <c r="G403" s="4"/>
    </row>
    <row r="404" spans="1:7" ht="15.75">
      <c r="A404" s="7"/>
      <c r="B404" s="3"/>
      <c r="C404" s="3"/>
      <c r="D404" s="3"/>
      <c r="E404" s="3"/>
      <c r="F404" s="8"/>
      <c r="G404" s="4"/>
    </row>
    <row r="405" spans="1:7" ht="15.75">
      <c r="A405" s="3"/>
      <c r="B405" s="3"/>
      <c r="C405" s="3"/>
      <c r="D405" s="3"/>
      <c r="E405" s="3"/>
      <c r="F405" s="3"/>
      <c r="G405" s="4"/>
    </row>
    <row r="408" spans="1:7" ht="15.75">
      <c r="A408" s="4"/>
      <c r="B408" s="4"/>
      <c r="C408" s="4"/>
      <c r="D408" s="4"/>
      <c r="E408" s="4"/>
      <c r="F408" s="4"/>
      <c r="G408" s="4"/>
    </row>
    <row r="409" spans="1:14" ht="15.7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</row>
    <row r="410" spans="1:14" ht="15.7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</row>
    <row r="411" spans="1:14" ht="15.7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</row>
    <row r="412" spans="1:14" ht="15.7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</row>
    <row r="413" spans="1:14" ht="15.7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</row>
    <row r="414" spans="1:14" ht="15.7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</row>
    <row r="415" spans="1:14" ht="15.7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</row>
    <row r="416" spans="1:14" ht="15.7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</row>
    <row r="417" spans="1:14" ht="15.7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</row>
    <row r="418" spans="1:14" ht="15.7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</row>
    <row r="419" spans="1:14" ht="15.7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</row>
    <row r="420" spans="1:14" ht="15.7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</row>
    <row r="421" spans="1:14" ht="15.7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</row>
    <row r="422" spans="1:14" ht="15.7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</row>
    <row r="423" spans="1:14" ht="15.7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</row>
    <row r="424" spans="1:14" ht="15.7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</row>
    <row r="425" spans="1:14" ht="15.7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</row>
    <row r="426" spans="1:14" ht="15.7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</row>
    <row r="427" spans="1:14" ht="15.7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</row>
    <row r="428" spans="1:14" ht="15.7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</row>
    <row r="429" spans="1:14" ht="15.7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</row>
    <row r="430" spans="1:14" ht="15.7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</row>
    <row r="431" spans="1:14" ht="15.7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</row>
    <row r="432" spans="1:14" ht="15.7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</row>
    <row r="433" spans="1:14" ht="15.7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</row>
    <row r="434" spans="1:14" ht="15.7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</row>
    <row r="435" spans="1:14" ht="15.7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</row>
    <row r="436" spans="1:14" ht="15.7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</row>
    <row r="437" spans="1:14" ht="15.7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</row>
    <row r="438" spans="1:14" ht="15.7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</row>
    <row r="439" spans="1:14" ht="15.7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</row>
    <row r="440" spans="1:14" ht="15.7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</row>
    <row r="441" spans="1:14" ht="15.7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</row>
    <row r="442" spans="1:14" ht="15.7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</row>
    <row r="443" spans="1:14" ht="15.7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</row>
    <row r="444" spans="1:14" ht="15.7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</row>
    <row r="445" spans="1:14" ht="15.7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</row>
    <row r="446" spans="1:14" ht="15.7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</row>
    <row r="447" spans="1:14" ht="15.7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</row>
    <row r="448" spans="1:14" ht="15.7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</row>
    <row r="449" spans="1:14" ht="15.7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</row>
    <row r="450" spans="1:14" ht="15.7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</row>
    <row r="451" spans="1:14" ht="15.7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</row>
    <row r="452" spans="7:14" ht="15.75">
      <c r="G452" s="4"/>
      <c r="H452" s="4"/>
      <c r="I452" s="4"/>
      <c r="J452" s="4"/>
      <c r="K452" s="4"/>
      <c r="L452" s="4"/>
      <c r="M452" s="4"/>
      <c r="N452" s="4"/>
    </row>
    <row r="453" spans="1:14" ht="15.7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</row>
    <row r="454" spans="1:14" ht="15.7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</row>
    <row r="455" spans="1:14" ht="15.75">
      <c r="A455" s="4"/>
      <c r="B455" s="4"/>
      <c r="C455" s="4"/>
      <c r="D455" s="4"/>
      <c r="E455" s="4"/>
      <c r="F455" s="4"/>
      <c r="H455" s="4"/>
      <c r="I455" s="4"/>
      <c r="J455" s="4"/>
      <c r="K455" s="4"/>
      <c r="L455" s="4"/>
      <c r="M455" s="4"/>
      <c r="N455" s="4"/>
    </row>
    <row r="456" spans="1:14" ht="15.7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</row>
    <row r="457" spans="1:14" ht="15.7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</row>
    <row r="458" spans="1:14" ht="15.7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</row>
    <row r="459" spans="1:14" ht="15.7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</row>
    <row r="460" spans="1:14" ht="15.7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</row>
    <row r="461" spans="1:14" ht="15.7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</row>
    <row r="462" spans="1:14" ht="15.7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</row>
    <row r="463" spans="1:14" ht="15.7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</row>
    <row r="464" spans="1:14" ht="15.7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</row>
    <row r="465" spans="1:14" ht="15.7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</row>
    <row r="466" spans="1:14" ht="15.7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</row>
    <row r="467" spans="1:14" ht="15.7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</row>
    <row r="468" spans="1:14" ht="15.7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</row>
    <row r="469" spans="1:14" ht="15.7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</row>
    <row r="470" spans="1:14" ht="15.7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</row>
    <row r="471" spans="1:14" ht="15.7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</row>
    <row r="472" spans="1:14" ht="15.7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</row>
    <row r="473" spans="1:14" ht="15.7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</row>
    <row r="474" spans="1:14" ht="15.7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</row>
    <row r="475" spans="1:14" ht="15.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</row>
    <row r="476" spans="1:14" ht="15.7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</row>
    <row r="477" spans="1:14" ht="15.7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</row>
    <row r="478" spans="1:14" ht="15.7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</row>
    <row r="479" spans="7:14" ht="15.75">
      <c r="G479" s="4"/>
      <c r="H479" s="4"/>
      <c r="I479" s="4"/>
      <c r="J479" s="4"/>
      <c r="K479" s="4"/>
      <c r="L479" s="4"/>
      <c r="M479" s="4"/>
      <c r="N479" s="4"/>
    </row>
    <row r="480" spans="7:14" ht="15.75">
      <c r="G480" s="4"/>
      <c r="H480" s="4"/>
      <c r="I480" s="4"/>
      <c r="J480" s="4"/>
      <c r="K480" s="4"/>
      <c r="L480" s="4"/>
      <c r="M480" s="4"/>
      <c r="N480" s="4"/>
    </row>
    <row r="481" spans="7:14" ht="15.75">
      <c r="G481" s="4"/>
      <c r="H481" s="4"/>
      <c r="I481" s="4"/>
      <c r="J481" s="4"/>
      <c r="K481" s="4"/>
      <c r="L481" s="4"/>
      <c r="M481" s="4"/>
      <c r="N481" s="4"/>
    </row>
    <row r="482" spans="1:14" ht="15.7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</row>
    <row r="483" spans="1:14" ht="15.7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</row>
    <row r="484" spans="1:14" ht="15.7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</row>
    <row r="485" spans="1:14" ht="15.7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</row>
    <row r="486" spans="1:14" ht="15.7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</row>
    <row r="487" spans="1:14" ht="15.7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</row>
    <row r="488" spans="1:14" ht="15.7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</row>
    <row r="489" spans="1:14" ht="15.7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</row>
    <row r="490" spans="1:14" ht="15.7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</row>
    <row r="491" spans="1:14" ht="15.7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</row>
    <row r="492" spans="1:14" ht="15.7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</row>
    <row r="493" spans="1:14" ht="15.7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</row>
    <row r="494" spans="1:14" ht="15.7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</row>
    <row r="495" spans="1:14" ht="15.7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</row>
    <row r="496" spans="1:14" ht="15.7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</row>
    <row r="497" spans="1:14" ht="15.7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</row>
    <row r="498" spans="1:14" ht="15.7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</row>
    <row r="499" spans="1:14" ht="15.7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</row>
    <row r="500" spans="1:14" ht="15.7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</row>
    <row r="501" spans="1:14" ht="15.7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</row>
    <row r="502" spans="1:14" ht="15.7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</row>
    <row r="503" spans="1:14" ht="15.7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</row>
    <row r="504" spans="1:14" ht="15.7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</row>
    <row r="505" spans="1:14" ht="15.7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</row>
    <row r="506" spans="1:14" ht="15.7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</row>
    <row r="507" spans="1:14" ht="15.7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</row>
    <row r="508" spans="1:14" ht="15.7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</row>
    <row r="509" spans="1:14" ht="15.7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</row>
    <row r="510" spans="1:14" ht="15.7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</row>
    <row r="511" spans="1:14" ht="15.7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</row>
    <row r="512" spans="1:14" ht="15.7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</row>
    <row r="513" spans="1:14" ht="15.7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</row>
    <row r="514" spans="1:14" ht="15.7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</row>
    <row r="515" spans="1:14" ht="15.7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</row>
    <row r="516" spans="1:14" ht="15.7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</row>
    <row r="517" spans="1:14" ht="15.7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</row>
    <row r="518" spans="1:14" ht="15.7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</row>
    <row r="519" spans="1:14" ht="15.7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</row>
    <row r="520" spans="1:14" ht="15.7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</row>
    <row r="521" spans="1:14" ht="15.7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</row>
    <row r="522" spans="1:14" ht="15.7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</row>
    <row r="523" spans="1:14" ht="15.7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</row>
    <row r="524" spans="1:14" ht="15.7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</row>
    <row r="525" spans="1:14" ht="15.7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</row>
    <row r="526" spans="1:14" ht="15.7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</row>
    <row r="527" spans="1:14" ht="15.7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</row>
    <row r="528" spans="1:14" ht="15.7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</row>
    <row r="529" spans="1:14" ht="15.7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</row>
    <row r="530" spans="1:14" ht="15.7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</row>
    <row r="531" spans="1:14" ht="15.7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</row>
    <row r="532" spans="1:14" ht="15.7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</row>
    <row r="533" spans="1:14" ht="15.7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</row>
    <row r="534" spans="1:14" ht="15.7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</row>
    <row r="535" spans="1:14" ht="15.7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</row>
    <row r="536" spans="1:14" ht="15.7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</row>
    <row r="537" spans="1:14" ht="15.7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</row>
    <row r="538" spans="1:14" ht="15.7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</row>
    <row r="539" spans="1:14" ht="15.7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</row>
    <row r="540" spans="1:14" ht="15.7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</row>
    <row r="541" spans="1:14" ht="15.7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</row>
    <row r="542" spans="1:14" ht="15.7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</row>
    <row r="543" spans="1:14" ht="15.7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</row>
    <row r="544" spans="1:14" ht="15.7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</row>
    <row r="545" spans="1:14" ht="15.7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</row>
    <row r="546" spans="1:14" ht="15.7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</row>
    <row r="547" spans="1:14" ht="15.7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</row>
    <row r="548" spans="1:14" ht="15.7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</row>
    <row r="549" spans="1:14" ht="15.7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</row>
    <row r="550" spans="1:14" ht="15.7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</row>
    <row r="551" spans="1:14" ht="15.7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</row>
    <row r="552" spans="1:14" ht="15.7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</row>
    <row r="553" spans="1:14" ht="15.7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</row>
    <row r="554" spans="1:14" ht="15.7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</row>
    <row r="555" spans="1:14" ht="15.7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</row>
    <row r="556" spans="1:14" ht="15.7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</row>
    <row r="557" spans="1:14" ht="15.7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</row>
    <row r="558" spans="1:14" ht="15.7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</row>
    <row r="559" spans="1:14" ht="15.7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</row>
    <row r="560" spans="1:14" ht="15.7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</row>
    <row r="561" spans="1:14" ht="15.7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</row>
    <row r="562" spans="1:14" ht="15.7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</row>
    <row r="563" spans="1:14" ht="15.7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</row>
    <row r="564" spans="1:14" ht="15.7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</row>
    <row r="565" spans="1:14" ht="15.7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</row>
    <row r="566" spans="1:14" ht="15.7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</row>
    <row r="567" spans="1:14" ht="15.7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</row>
    <row r="568" spans="1:14" ht="15.7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</row>
    <row r="569" spans="1:14" ht="15.7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</row>
    <row r="570" spans="1:14" ht="15.7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</row>
    <row r="571" spans="1:14" ht="15.7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</row>
    <row r="572" spans="1:14" ht="15.7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</row>
    <row r="573" spans="1:14" ht="15.7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</row>
    <row r="574" spans="1:14" ht="15.7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</row>
    <row r="575" spans="1:14" ht="15.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</row>
    <row r="576" spans="1:14" ht="15.7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</row>
    <row r="577" spans="1:14" ht="15.7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</row>
    <row r="578" spans="1:14" ht="15.7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</row>
    <row r="579" spans="1:14" ht="15.7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</row>
    <row r="580" spans="1:14" ht="15.7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</row>
    <row r="581" spans="1:14" ht="15.7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</row>
    <row r="582" spans="1:14" ht="15.7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</row>
    <row r="583" spans="1:14" ht="15.7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</row>
    <row r="584" spans="1:14" ht="15.7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</row>
    <row r="585" spans="1:14" ht="15.7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</row>
  </sheetData>
  <mergeCells count="4">
    <mergeCell ref="B4:C4"/>
    <mergeCell ref="D4:E4"/>
    <mergeCell ref="E77:E78"/>
    <mergeCell ref="A102:A104"/>
  </mergeCells>
  <printOptions horizontalCentered="1"/>
  <pageMargins left="0.35433070866141736" right="0.2362204724409449" top="1.0236220472440944" bottom="0.3937007874015748" header="0.6692913385826772" footer="0.3937007874015748"/>
  <pageSetup firstPageNumber="1" useFirstPageNumber="1" horizontalDpi="600" verticalDpi="600" orientation="landscape" paperSize="9" scale="44" r:id="rId1"/>
  <headerFooter alignWithMargins="0">
    <oddHeader>&amp;R&amp;16A költségvetési rendelettervezet 5/a sz. melléklete</oddHeader>
  </headerFooter>
  <rowBreaks count="3" manualBreakCount="3">
    <brk id="53" max="4" man="1"/>
    <brk id="81" max="4" man="1"/>
    <brk id="109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BÉKÉS MEGYEI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Megyei Önkormányzat Békés</dc:creator>
  <cp:keywords/>
  <dc:description/>
  <cp:lastModifiedBy>benedekne</cp:lastModifiedBy>
  <cp:lastPrinted>2009-01-30T10:00:07Z</cp:lastPrinted>
  <dcterms:created xsi:type="dcterms:W3CDTF">2001-09-27T07:02:05Z</dcterms:created>
  <dcterms:modified xsi:type="dcterms:W3CDTF">2009-01-30T10:01:18Z</dcterms:modified>
  <cp:category/>
  <cp:version/>
  <cp:contentType/>
  <cp:contentStatus/>
</cp:coreProperties>
</file>