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9 eredeti" sheetId="1" r:id="rId1"/>
    <sheet name="Munka2" sheetId="2" r:id="rId2"/>
    <sheet name="Munka3" sheetId="3" r:id="rId3"/>
  </sheets>
  <definedNames>
    <definedName name="_xlnm.Print_Area" localSheetId="0">'2009 eredeti'!$A$1:$K$19</definedName>
  </definedNames>
  <calcPr fullCalcOnLoad="1"/>
</workbook>
</file>

<file path=xl/sharedStrings.xml><?xml version="1.0" encoding="utf-8"?>
<sst xmlns="http://schemas.openxmlformats.org/spreadsheetml/2006/main" count="35" uniqueCount="29">
  <si>
    <t>Intézmény neve</t>
  </si>
  <si>
    <t>Pedagógiai szakszolgálat</t>
  </si>
  <si>
    <t>Szociális továbbképzés és szakvizsga</t>
  </si>
  <si>
    <t>Összesen:</t>
  </si>
  <si>
    <t>Mutató</t>
  </si>
  <si>
    <t>Összeg</t>
  </si>
  <si>
    <t>11 700 Ft/fő</t>
  </si>
  <si>
    <t>9 400 Ft/fő</t>
  </si>
  <si>
    <t>Kötött felhasználású támogatás összesen</t>
  </si>
  <si>
    <t>Ft-ban</t>
  </si>
  <si>
    <t>E Ft-ban</t>
  </si>
  <si>
    <t>Kötött felhasználású állami hozzájárulás 2009.</t>
  </si>
  <si>
    <t>970 000 Ft/fő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</si>
  <si>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</si>
  <si>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</si>
  <si>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</si>
  <si>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</si>
  <si>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</si>
  <si>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</si>
  <si>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</si>
  <si>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</si>
  <si>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</si>
  <si>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</si>
  <si>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Megyei Múzeumok Igazgatósága, Békéscsaba</t>
  </si>
  <si>
    <t>Békés Megyei Levéltár, Gyula</t>
  </si>
  <si>
    <t>Ellátó és Szolgáltató Szervezet, Békéscsaba</t>
  </si>
  <si>
    <t>Pedagógus szakvizsga, továbbképzés, szakmai szolgáltatások igénybevételének támogatása</t>
  </si>
  <si>
    <t>Diáksporttal kapcsolatos feladatok támogatása</t>
  </si>
  <si>
    <t>430 Ft/tanuló/év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</si>
</sst>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41.125" style="0" customWidth="1"/>
    <col min="2" max="2" width="11.75390625" style="0" customWidth="1"/>
    <col min="3" max="3" width="16.25390625" style="0" customWidth="1"/>
    <col min="4" max="4" width="11.75390625" style="0" customWidth="1"/>
    <col min="5" max="5" width="12.75390625" style="0" customWidth="1"/>
    <col min="6" max="6" width="11.75390625" style="0" customWidth="1"/>
    <col min="7" max="9" width="12.75390625" style="0" customWidth="1"/>
    <col min="10" max="10" width="13.75390625" style="0" customWidth="1"/>
    <col min="11" max="11" width="12.875" style="0" customWidth="1"/>
    <col min="12" max="13" width="15.75390625" style="0" customWidth="1"/>
  </cols>
  <sheetData>
    <row r="1" spans="1:13" ht="15.75">
      <c r="A1" s="34" t="s">
        <v>11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8"/>
      <c r="M1" s="8"/>
    </row>
    <row r="2" spans="1:13" ht="16.5" thickBot="1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8"/>
      <c r="M2" s="8"/>
    </row>
    <row r="3" spans="1:13" ht="57" customHeight="1">
      <c r="A3" s="36" t="s">
        <v>0</v>
      </c>
      <c r="B3" s="26" t="s">
        <v>26</v>
      </c>
      <c r="C3" s="38"/>
      <c r="D3" s="26" t="s">
        <v>1</v>
      </c>
      <c r="E3" s="38"/>
      <c r="F3" s="26" t="s">
        <v>2</v>
      </c>
      <c r="G3" s="38"/>
      <c r="H3" s="30" t="s">
        <v>27</v>
      </c>
      <c r="I3" s="31"/>
      <c r="J3" s="26" t="s">
        <v>8</v>
      </c>
      <c r="K3" s="27"/>
      <c r="L3" s="9"/>
      <c r="M3" s="9"/>
    </row>
    <row r="4" spans="1:13" ht="12.75">
      <c r="A4" s="37"/>
      <c r="B4" s="39" t="s">
        <v>6</v>
      </c>
      <c r="C4" s="40"/>
      <c r="D4" s="39" t="s">
        <v>12</v>
      </c>
      <c r="E4" s="40"/>
      <c r="F4" s="39" t="s">
        <v>7</v>
      </c>
      <c r="G4" s="40"/>
      <c r="H4" s="32" t="s">
        <v>28</v>
      </c>
      <c r="I4" s="33"/>
      <c r="J4" s="28"/>
      <c r="K4" s="29"/>
      <c r="L4" s="9"/>
      <c r="M4" s="9"/>
    </row>
    <row r="5" spans="1:13" ht="13.5" thickBot="1">
      <c r="A5" s="37"/>
      <c r="B5" s="21" t="s">
        <v>4</v>
      </c>
      <c r="C5" s="22" t="s">
        <v>5</v>
      </c>
      <c r="D5" s="21" t="s">
        <v>4</v>
      </c>
      <c r="E5" s="22" t="s">
        <v>5</v>
      </c>
      <c r="F5" s="21" t="s">
        <v>4</v>
      </c>
      <c r="G5" s="22" t="s">
        <v>5</v>
      </c>
      <c r="H5" s="22" t="s">
        <v>4</v>
      </c>
      <c r="I5" s="22" t="s">
        <v>5</v>
      </c>
      <c r="J5" s="21" t="s">
        <v>9</v>
      </c>
      <c r="K5" s="23" t="s">
        <v>10</v>
      </c>
      <c r="L5" s="10"/>
      <c r="M5" s="10"/>
    </row>
    <row r="6" spans="1:13" ht="12.75">
      <c r="A6" s="24" t="s">
        <v>13</v>
      </c>
      <c r="B6" s="19">
        <v>237.3333</v>
      </c>
      <c r="C6" s="19">
        <f>+B6*11700</f>
        <v>2776799.61</v>
      </c>
      <c r="D6" s="19">
        <v>4</v>
      </c>
      <c r="E6" s="19">
        <f>+D6*970000</f>
        <v>3880000</v>
      </c>
      <c r="F6" s="19">
        <v>0</v>
      </c>
      <c r="G6" s="19">
        <f>+F6*9400</f>
        <v>0</v>
      </c>
      <c r="H6" s="19">
        <v>2646.333</v>
      </c>
      <c r="I6" s="19">
        <f>H6*430</f>
        <v>1137923.19</v>
      </c>
      <c r="J6" s="19">
        <f>+C6+E6+G6+I6</f>
        <v>7794722.799999999</v>
      </c>
      <c r="K6" s="20">
        <v>7795</v>
      </c>
      <c r="L6" s="11"/>
      <c r="M6" s="11"/>
    </row>
    <row r="7" spans="1:13" ht="12.75">
      <c r="A7" s="25" t="s">
        <v>14</v>
      </c>
      <c r="B7" s="1">
        <v>89</v>
      </c>
      <c r="C7" s="1">
        <f aca="true" t="shared" si="0" ref="C7:C18">+B7*11700</f>
        <v>1041300</v>
      </c>
      <c r="D7" s="1">
        <v>5</v>
      </c>
      <c r="E7" s="1">
        <f aca="true" t="shared" si="1" ref="E7:E18">+D7*970000</f>
        <v>4850000</v>
      </c>
      <c r="F7" s="1">
        <v>0</v>
      </c>
      <c r="G7" s="1">
        <f aca="true" t="shared" si="2" ref="G7:G18">+F7*9400</f>
        <v>0</v>
      </c>
      <c r="H7" s="1">
        <v>1411.333</v>
      </c>
      <c r="I7" s="19">
        <f aca="true" t="shared" si="3" ref="I7:I18">H7*430</f>
        <v>606873.1900000001</v>
      </c>
      <c r="J7" s="19">
        <f aca="true" t="shared" si="4" ref="J7:J18">+C7+E7+G7+I7</f>
        <v>6498173.19</v>
      </c>
      <c r="K7" s="2">
        <v>6498</v>
      </c>
      <c r="L7" s="11"/>
      <c r="M7" s="11"/>
    </row>
    <row r="8" spans="1:13" ht="12.75">
      <c r="A8" s="25" t="s">
        <v>15</v>
      </c>
      <c r="B8" s="1">
        <v>127</v>
      </c>
      <c r="C8" s="1">
        <f t="shared" si="0"/>
        <v>1485900</v>
      </c>
      <c r="D8" s="1">
        <v>1</v>
      </c>
      <c r="E8" s="1">
        <f t="shared" si="1"/>
        <v>970000</v>
      </c>
      <c r="F8" s="1">
        <v>0</v>
      </c>
      <c r="G8" s="1">
        <f t="shared" si="2"/>
        <v>0</v>
      </c>
      <c r="H8" s="1">
        <v>764</v>
      </c>
      <c r="I8" s="19">
        <f t="shared" si="3"/>
        <v>328520</v>
      </c>
      <c r="J8" s="19">
        <f t="shared" si="4"/>
        <v>2784420</v>
      </c>
      <c r="K8" s="2">
        <v>2784</v>
      </c>
      <c r="L8" s="11"/>
      <c r="M8" s="11"/>
    </row>
    <row r="9" spans="1:13" ht="12.75">
      <c r="A9" s="25" t="s">
        <v>16</v>
      </c>
      <c r="B9" s="1">
        <v>0</v>
      </c>
      <c r="C9" s="1">
        <f t="shared" si="0"/>
        <v>0</v>
      </c>
      <c r="D9" s="1">
        <v>0</v>
      </c>
      <c r="E9" s="1">
        <f t="shared" si="1"/>
        <v>0</v>
      </c>
      <c r="F9" s="1">
        <v>0</v>
      </c>
      <c r="G9" s="1">
        <f t="shared" si="2"/>
        <v>0</v>
      </c>
      <c r="H9" s="1">
        <v>0</v>
      </c>
      <c r="I9" s="19">
        <f t="shared" si="3"/>
        <v>0</v>
      </c>
      <c r="J9" s="19">
        <f t="shared" si="4"/>
        <v>0</v>
      </c>
      <c r="K9" s="2">
        <v>0</v>
      </c>
      <c r="L9" s="11"/>
      <c r="M9" s="11"/>
    </row>
    <row r="10" spans="1:13" ht="12.75">
      <c r="A10" s="25" t="s">
        <v>17</v>
      </c>
      <c r="B10" s="1">
        <v>0</v>
      </c>
      <c r="C10" s="1">
        <f t="shared" si="0"/>
        <v>0</v>
      </c>
      <c r="D10" s="1"/>
      <c r="E10" s="1">
        <f t="shared" si="1"/>
        <v>0</v>
      </c>
      <c r="F10" s="1">
        <v>198</v>
      </c>
      <c r="G10" s="1">
        <f t="shared" si="2"/>
        <v>1861200</v>
      </c>
      <c r="H10" s="1">
        <v>0</v>
      </c>
      <c r="I10" s="19">
        <f t="shared" si="3"/>
        <v>0</v>
      </c>
      <c r="J10" s="19">
        <f t="shared" si="4"/>
        <v>1861200</v>
      </c>
      <c r="K10" s="2">
        <v>1861</v>
      </c>
      <c r="L10" s="11"/>
      <c r="M10" s="11"/>
    </row>
    <row r="11" spans="1:13" ht="12.75">
      <c r="A11" s="25" t="s">
        <v>18</v>
      </c>
      <c r="B11" s="1">
        <v>0</v>
      </c>
      <c r="C11" s="1">
        <f t="shared" si="0"/>
        <v>0</v>
      </c>
      <c r="D11" s="1">
        <v>0</v>
      </c>
      <c r="E11" s="1">
        <f t="shared" si="1"/>
        <v>0</v>
      </c>
      <c r="F11" s="1">
        <v>200</v>
      </c>
      <c r="G11" s="1">
        <f t="shared" si="2"/>
        <v>1880000</v>
      </c>
      <c r="H11" s="1">
        <v>0</v>
      </c>
      <c r="I11" s="19">
        <f t="shared" si="3"/>
        <v>0</v>
      </c>
      <c r="J11" s="19">
        <f t="shared" si="4"/>
        <v>1880000</v>
      </c>
      <c r="K11" s="2">
        <v>1880</v>
      </c>
      <c r="L11" s="11"/>
      <c r="M11" s="11"/>
    </row>
    <row r="12" spans="1:13" ht="12.75">
      <c r="A12" s="25" t="s">
        <v>19</v>
      </c>
      <c r="B12" s="1">
        <v>0</v>
      </c>
      <c r="C12" s="1">
        <f>+B12*11700</f>
        <v>0</v>
      </c>
      <c r="D12" s="1">
        <v>0</v>
      </c>
      <c r="E12" s="1">
        <f t="shared" si="1"/>
        <v>0</v>
      </c>
      <c r="F12" s="1">
        <v>171</v>
      </c>
      <c r="G12" s="1">
        <f>+F12*9400</f>
        <v>1607400</v>
      </c>
      <c r="H12" s="1">
        <v>0</v>
      </c>
      <c r="I12" s="19">
        <f t="shared" si="3"/>
        <v>0</v>
      </c>
      <c r="J12" s="19">
        <f t="shared" si="4"/>
        <v>1607400</v>
      </c>
      <c r="K12" s="2">
        <v>1607</v>
      </c>
      <c r="L12" s="11"/>
      <c r="M12" s="11"/>
    </row>
    <row r="13" spans="1:13" ht="12.75">
      <c r="A13" s="25" t="s">
        <v>20</v>
      </c>
      <c r="B13" s="1">
        <v>0</v>
      </c>
      <c r="C13" s="1">
        <f t="shared" si="0"/>
        <v>0</v>
      </c>
      <c r="D13" s="1">
        <v>0</v>
      </c>
      <c r="E13" s="1">
        <f t="shared" si="1"/>
        <v>0</v>
      </c>
      <c r="F13" s="1">
        <v>0</v>
      </c>
      <c r="G13" s="1">
        <f t="shared" si="2"/>
        <v>0</v>
      </c>
      <c r="H13" s="1">
        <v>0</v>
      </c>
      <c r="I13" s="19">
        <f t="shared" si="3"/>
        <v>0</v>
      </c>
      <c r="J13" s="19">
        <f t="shared" si="4"/>
        <v>0</v>
      </c>
      <c r="K13" s="2">
        <v>0</v>
      </c>
      <c r="L13" s="11"/>
      <c r="M13" s="11"/>
    </row>
    <row r="14" spans="1:13" ht="12.75">
      <c r="A14" s="25" t="s">
        <v>21</v>
      </c>
      <c r="B14" s="1">
        <v>0</v>
      </c>
      <c r="C14" s="1">
        <f t="shared" si="0"/>
        <v>0</v>
      </c>
      <c r="D14" s="1">
        <v>0</v>
      </c>
      <c r="E14" s="1">
        <f t="shared" si="1"/>
        <v>0</v>
      </c>
      <c r="F14" s="1">
        <v>0</v>
      </c>
      <c r="G14" s="1">
        <f t="shared" si="2"/>
        <v>0</v>
      </c>
      <c r="H14" s="1">
        <v>0</v>
      </c>
      <c r="I14" s="19">
        <f t="shared" si="3"/>
        <v>0</v>
      </c>
      <c r="J14" s="19">
        <f t="shared" si="4"/>
        <v>0</v>
      </c>
      <c r="K14" s="2">
        <v>0</v>
      </c>
      <c r="L14" s="11"/>
      <c r="M14" s="11"/>
    </row>
    <row r="15" spans="1:13" ht="12.75">
      <c r="A15" s="25" t="s">
        <v>22</v>
      </c>
      <c r="B15" s="1">
        <v>0</v>
      </c>
      <c r="C15" s="1">
        <f t="shared" si="0"/>
        <v>0</v>
      </c>
      <c r="D15" s="1">
        <v>10</v>
      </c>
      <c r="E15" s="1">
        <f t="shared" si="1"/>
        <v>9700000</v>
      </c>
      <c r="F15" s="1">
        <v>0</v>
      </c>
      <c r="G15" s="1">
        <f t="shared" si="2"/>
        <v>0</v>
      </c>
      <c r="H15" s="1">
        <v>0</v>
      </c>
      <c r="I15" s="19">
        <f t="shared" si="3"/>
        <v>0</v>
      </c>
      <c r="J15" s="19">
        <f t="shared" si="4"/>
        <v>9700000</v>
      </c>
      <c r="K15" s="2">
        <v>9700</v>
      </c>
      <c r="L15" s="11"/>
      <c r="M15" s="11"/>
    </row>
    <row r="16" spans="1:17" ht="12.75">
      <c r="A16" s="25" t="s">
        <v>23</v>
      </c>
      <c r="B16" s="1">
        <v>0</v>
      </c>
      <c r="C16" s="1">
        <f t="shared" si="0"/>
        <v>0</v>
      </c>
      <c r="D16" s="1">
        <v>0</v>
      </c>
      <c r="E16" s="1">
        <f t="shared" si="1"/>
        <v>0</v>
      </c>
      <c r="F16" s="1">
        <v>0</v>
      </c>
      <c r="G16" s="1">
        <f t="shared" si="2"/>
        <v>0</v>
      </c>
      <c r="H16" s="1">
        <v>0</v>
      </c>
      <c r="I16" s="19">
        <f t="shared" si="3"/>
        <v>0</v>
      </c>
      <c r="J16" s="19">
        <f t="shared" si="4"/>
        <v>0</v>
      </c>
      <c r="K16" s="7">
        <v>0</v>
      </c>
      <c r="L16" s="12"/>
      <c r="M16" s="12"/>
      <c r="Q16" s="6"/>
    </row>
    <row r="17" spans="1:13" ht="12.75">
      <c r="A17" s="25" t="s">
        <v>24</v>
      </c>
      <c r="B17" s="1">
        <v>0</v>
      </c>
      <c r="C17" s="1">
        <f t="shared" si="0"/>
        <v>0</v>
      </c>
      <c r="D17" s="1">
        <v>0</v>
      </c>
      <c r="E17" s="1">
        <f t="shared" si="1"/>
        <v>0</v>
      </c>
      <c r="F17" s="1">
        <v>0</v>
      </c>
      <c r="G17" s="1">
        <f t="shared" si="2"/>
        <v>0</v>
      </c>
      <c r="H17" s="1">
        <v>0</v>
      </c>
      <c r="I17" s="19">
        <f t="shared" si="3"/>
        <v>0</v>
      </c>
      <c r="J17" s="19">
        <f t="shared" si="4"/>
        <v>0</v>
      </c>
      <c r="K17" s="7">
        <v>0</v>
      </c>
      <c r="L17" s="12"/>
      <c r="M17" s="12"/>
    </row>
    <row r="18" spans="1:13" ht="12.75">
      <c r="A18" s="25" t="s">
        <v>25</v>
      </c>
      <c r="B18" s="1">
        <v>0</v>
      </c>
      <c r="C18" s="1">
        <f t="shared" si="0"/>
        <v>0</v>
      </c>
      <c r="D18" s="1">
        <v>0</v>
      </c>
      <c r="E18" s="1">
        <f t="shared" si="1"/>
        <v>0</v>
      </c>
      <c r="F18" s="1">
        <v>0</v>
      </c>
      <c r="G18" s="1">
        <f t="shared" si="2"/>
        <v>0</v>
      </c>
      <c r="H18" s="1">
        <v>0</v>
      </c>
      <c r="I18" s="19">
        <f t="shared" si="3"/>
        <v>0</v>
      </c>
      <c r="J18" s="19">
        <f t="shared" si="4"/>
        <v>0</v>
      </c>
      <c r="K18" s="7">
        <v>0</v>
      </c>
      <c r="L18" s="12"/>
      <c r="M18" s="12"/>
    </row>
    <row r="19" spans="1:14" ht="13.5" thickBot="1">
      <c r="A19" s="5" t="s">
        <v>3</v>
      </c>
      <c r="B19" s="14">
        <f aca="true" t="shared" si="5" ref="B19:G19">SUM(B6:B18)</f>
        <v>453.3333</v>
      </c>
      <c r="C19" s="3">
        <f>SUM(C6:C18)</f>
        <v>5303999.609999999</v>
      </c>
      <c r="D19" s="3">
        <f t="shared" si="5"/>
        <v>20</v>
      </c>
      <c r="E19" s="3">
        <f t="shared" si="5"/>
        <v>19400000</v>
      </c>
      <c r="F19" s="3">
        <f t="shared" si="5"/>
        <v>569</v>
      </c>
      <c r="G19" s="3">
        <f t="shared" si="5"/>
        <v>5348600</v>
      </c>
      <c r="H19" s="3">
        <f>SUM(H6:H18)</f>
        <v>4821.666</v>
      </c>
      <c r="I19" s="3">
        <f>SUM(I6:I18)</f>
        <v>2073316.38</v>
      </c>
      <c r="J19" s="3">
        <f>SUM(J6:J18)</f>
        <v>32125915.99</v>
      </c>
      <c r="K19" s="4">
        <v>32126</v>
      </c>
      <c r="L19" s="13"/>
      <c r="M19" s="16"/>
      <c r="N19" s="15"/>
    </row>
  </sheetData>
  <mergeCells count="11">
    <mergeCell ref="F4:G4"/>
    <mergeCell ref="J3:K4"/>
    <mergeCell ref="H3:I3"/>
    <mergeCell ref="H4:I4"/>
    <mergeCell ref="A1:K1"/>
    <mergeCell ref="A3:A5"/>
    <mergeCell ref="B3:C3"/>
    <mergeCell ref="B4:C4"/>
    <mergeCell ref="D3:E3"/>
    <mergeCell ref="D4:E4"/>
    <mergeCell ref="F3:G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  <headerFooter alignWithMargins="0">
    <oddHeader xml:space="preserve">&amp;L"A" változat&amp;RA költségvetési rendelettervezet 1/a sz. melléklete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kokavecz</cp:lastModifiedBy>
  <cp:lastPrinted>2009-02-04T09:07:02Z</cp:lastPrinted>
  <dcterms:created xsi:type="dcterms:W3CDTF">2006-01-17T09:06:10Z</dcterms:created>
  <dcterms:modified xsi:type="dcterms:W3CDTF">2009-02-09T08:17:46Z</dcterms:modified>
  <cp:category/>
  <cp:version/>
  <cp:contentType/>
  <cp:contentStatus/>
</cp:coreProperties>
</file>