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2009 eredeti" sheetId="1" r:id="rId1"/>
    <sheet name="Munka2" sheetId="2" r:id="rId2"/>
    <sheet name="Munka3" sheetId="3" r:id="rId3"/>
  </sheets>
  <definedNames>
    <definedName name="_xlnm.Print_Area" localSheetId="0">'2009 eredeti'!$A$1:$M$114</definedName>
  </definedNames>
  <calcPr fullCalcOnLoad="1"/>
</workbook>
</file>

<file path=xl/sharedStrings.xml><?xml version="1.0" encoding="utf-8"?>
<sst xmlns="http://schemas.openxmlformats.org/spreadsheetml/2006/main" count="443" uniqueCount="294">
  <si>
    <t>Sorsz.</t>
  </si>
  <si>
    <t>Kötelezettség eredete</t>
  </si>
  <si>
    <t>Kötelezettségvállalás</t>
  </si>
  <si>
    <t xml:space="preserve">kezdete </t>
  </si>
  <si>
    <t>vége</t>
  </si>
  <si>
    <t xml:space="preserve">Kötelezettség értéke </t>
  </si>
  <si>
    <t>Kötelezettség megnevezése, tárgya</t>
  </si>
  <si>
    <t>Partner</t>
  </si>
  <si>
    <t>2009. évben</t>
  </si>
  <si>
    <t>2010. évben</t>
  </si>
  <si>
    <t>2011. évben</t>
  </si>
  <si>
    <t>2012. évben</t>
  </si>
  <si>
    <t>Következő évek</t>
  </si>
  <si>
    <t>felmondási feltételek</t>
  </si>
  <si>
    <t>Adatok Ft-ban</t>
  </si>
  <si>
    <t>Évenkénti díj</t>
  </si>
  <si>
    <t>Harruckern János Közoktatási Intézmény</t>
  </si>
  <si>
    <t>1.</t>
  </si>
  <si>
    <t xml:space="preserve">Békés Megyei Pándy Kálmán Kórház </t>
  </si>
  <si>
    <t>Mintabolt bérleti díj</t>
  </si>
  <si>
    <t>Bérleti szerződés</t>
  </si>
  <si>
    <t>Határozatlan idejű</t>
  </si>
  <si>
    <t>2.</t>
  </si>
  <si>
    <t>Kocsis István</t>
  </si>
  <si>
    <t>Munkabiztonsági szaktevékenység</t>
  </si>
  <si>
    <t>Megbízási szerződés</t>
  </si>
  <si>
    <t>3.</t>
  </si>
  <si>
    <t>Management Mérnöki Tanácsadó Bt</t>
  </si>
  <si>
    <t>Környezetvédelmi ügyek felügyelete</t>
  </si>
  <si>
    <t>4.</t>
  </si>
  <si>
    <t>Szabó Istvánné</t>
  </si>
  <si>
    <t>Minőségfejlesztési tanácsadói, szakértői tev.</t>
  </si>
  <si>
    <t>5.</t>
  </si>
  <si>
    <t>Dr. Fodor és Társa Bt</t>
  </si>
  <si>
    <t>Foglalkoztatás egészségügyi szolgáltatás</t>
  </si>
  <si>
    <t>Szolgáltatási szerződés</t>
  </si>
  <si>
    <t>6.</t>
  </si>
  <si>
    <t>Dr. Szalóky Gyöngyvér</t>
  </si>
  <si>
    <t>7.</t>
  </si>
  <si>
    <t>Agip Hungária Zrt</t>
  </si>
  <si>
    <t>Üzemanyag vásárlás szerződés szerint</t>
  </si>
  <si>
    <t>Üzemanyag kártya szerződés</t>
  </si>
  <si>
    <t>8.</t>
  </si>
  <si>
    <t>Mol Nyrt.</t>
  </si>
  <si>
    <t>Fizetési megállapodás</t>
  </si>
  <si>
    <t>9.</t>
  </si>
  <si>
    <t xml:space="preserve">Pannon GSM </t>
  </si>
  <si>
    <t>Telefon előfizetés</t>
  </si>
  <si>
    <t>Előfizetői szerződés</t>
  </si>
  <si>
    <t>10.</t>
  </si>
  <si>
    <t>Élelmiszer alapanyag beszállítók</t>
  </si>
  <si>
    <t>Élelmiszer alapanyag vásárlás</t>
  </si>
  <si>
    <t>Szállítói szerződések</t>
  </si>
  <si>
    <t>11.</t>
  </si>
  <si>
    <t>12.</t>
  </si>
  <si>
    <t>Kovács István</t>
  </si>
  <si>
    <t>Terület teljes őrzése</t>
  </si>
  <si>
    <t>13.</t>
  </si>
  <si>
    <t>Dr. Mester György Általános Iskola</t>
  </si>
  <si>
    <t>Tornacsarnok bérlése</t>
  </si>
  <si>
    <t>Megállapodás</t>
  </si>
  <si>
    <t>14.</t>
  </si>
  <si>
    <t>Békés Megyei Szociális, Gyermekvédelmi, Rehabilitációs és Módszertani Kp.</t>
  </si>
  <si>
    <t>Intézményi helyiségek használanak díja</t>
  </si>
  <si>
    <t>15.</t>
  </si>
  <si>
    <t>KFKI Rendszerintegrációs Zrt.</t>
  </si>
  <si>
    <t>Telefon központok üzemeltetése</t>
  </si>
  <si>
    <t>Szerződés</t>
  </si>
  <si>
    <t>16.</t>
  </si>
  <si>
    <t>Hunyadi János Közoktatási Intézmény</t>
  </si>
  <si>
    <t>RFV Nyrt</t>
  </si>
  <si>
    <t>hőszolgáltatási tev.</t>
  </si>
  <si>
    <t>Magyarbánhegyes</t>
  </si>
  <si>
    <t>Csanád Vezér Ált.Isk</t>
  </si>
  <si>
    <t>Vásárolt élelem</t>
  </si>
  <si>
    <t>Mezőkovácsháza</t>
  </si>
  <si>
    <t>Ptk szerint</t>
  </si>
  <si>
    <t>Munkaerőpiaci Alap Képzési Alaprész decentralizált Dél-alföldi Regionális Keretének felhasználására, a multimédiás-informatikai eszközfejlsztés elősegítésére c. pályázat fenntartása</t>
  </si>
  <si>
    <t>Oktatási Minisztérium Alapkezelő Igazgatósága (DT-INF/DA/I/27/2004.)</t>
  </si>
  <si>
    <t>2004. október 25.</t>
  </si>
  <si>
    <t>2009.</t>
  </si>
  <si>
    <t>Munkaerőpiaci Alap Képzési Alaprész 2005. évi decentralizált Dél-alföldi Regionális Keretének felhasználására c. pályázat fenntartása</t>
  </si>
  <si>
    <t>Oktatási Minisztérium Alapkezelő Igazgatósága (DT/DA/1/3/2005.)</t>
  </si>
  <si>
    <t>2005. június 20.</t>
  </si>
  <si>
    <t>2010.</t>
  </si>
  <si>
    <t>Oktatási Minisztérium Alapkezelő Igazgatósága (DT/DA/2/1/2005.)</t>
  </si>
  <si>
    <t>Munkaerőpiaci Alap Képzési Alaprész 2006. évi decentralizált Dél-alföldi Regionális Keretének felhasználására c. pályázat fenntartása</t>
  </si>
  <si>
    <t>Oktatási Minisztérium Alapkezelő Igazgatósága (DT-DA/4/006/2006.)</t>
  </si>
  <si>
    <t>2006. augusztus 18.</t>
  </si>
  <si>
    <t>2011.</t>
  </si>
  <si>
    <t>Munkaerőpiaci Alap Képzési Alaprész 2005. évi decentralizált Dél-alföldi Regionális Keretének felhasználására c. pályázat fenntartása (Magyarbánhegyesi feladatellátási hely)</t>
  </si>
  <si>
    <t xml:space="preserve">Oktatási Minisztérium Alapkezelő Igazgatósága </t>
  </si>
  <si>
    <t>Munkaerőpiaci Alap Képzési Alaprész 2006. évi decentralizált Dél-alföldi Regionális Keretének felhasználására c. pályázat fenntartása (Magyarbánhegyesi feladatellátási hely)</t>
  </si>
  <si>
    <t>Pándy Kálmán Megyei Kórház</t>
  </si>
  <si>
    <t>Dalkia Zrt</t>
  </si>
  <si>
    <t>Hőszolgáltatás Tüdőkórház</t>
  </si>
  <si>
    <t>PTK. KBT szerint</t>
  </si>
  <si>
    <t>Digbuild Kft</t>
  </si>
  <si>
    <t>Takarítás Tüdőkórház</t>
  </si>
  <si>
    <t>Euromedic Pharma Gyógyszernagyker</t>
  </si>
  <si>
    <t>Gyógyszer</t>
  </si>
  <si>
    <t>Teva Magyarország ZRT</t>
  </si>
  <si>
    <t>Hungaropharma Gyógyszernagykereskedelmi Zrt</t>
  </si>
  <si>
    <t>Olimpus Kft</t>
  </si>
  <si>
    <t>Laboratóriumi reagensek</t>
  </si>
  <si>
    <t>Diagnosztikum Rt</t>
  </si>
  <si>
    <t>Roche Magyarország Kft</t>
  </si>
  <si>
    <t>Diagon Kft</t>
  </si>
  <si>
    <t xml:space="preserve">10. </t>
  </si>
  <si>
    <t>After loading műszer</t>
  </si>
  <si>
    <t>folyamatban</t>
  </si>
  <si>
    <t>102.000.000</t>
  </si>
  <si>
    <t>Beszerzés folyamtban van, pontos adatokat nem tudunk</t>
  </si>
  <si>
    <t>Pathológia osztály építése</t>
  </si>
  <si>
    <t>1.000.000.000</t>
  </si>
  <si>
    <t>Békés Megyei Szoc. és Gyermekvédelmi Kp, Békéscsaba</t>
  </si>
  <si>
    <t>Szociális és Munkaügyi Minisztérium</t>
  </si>
  <si>
    <t>Dévaványai Gyermekotthon működtetése</t>
  </si>
  <si>
    <t>pályázat-beruházás</t>
  </si>
  <si>
    <t>Egészségügyi Szoc. és Cs. Minisztérium</t>
  </si>
  <si>
    <t>Gyula, Ady E. 3.gyerm.v. működtetése</t>
  </si>
  <si>
    <t>Foglalkoztatáspol. és Munkaügyi Min.</t>
  </si>
  <si>
    <t>Békéscsaba, Fogy. nappali ell. müködtetése</t>
  </si>
  <si>
    <t>SECRET-ŐR Kft</t>
  </si>
  <si>
    <t>őrzés-védés</t>
  </si>
  <si>
    <t>szerződés</t>
  </si>
  <si>
    <t>határozatlan</t>
  </si>
  <si>
    <t>90 napos felm.</t>
  </si>
  <si>
    <t>Békés Megyei Körös-menti Szociális Centrum</t>
  </si>
  <si>
    <t>Címzett állami beruházás: Nagyszénás és Szarvas telephelyen 2001-ben lett átadva. Elidegenítési tilalom van rajta, mint hosszú távú kötelezettség vállalás</t>
  </si>
  <si>
    <t>KFKI Rendszerin-tegrációs Zrt.</t>
  </si>
  <si>
    <t>Telekommunikációs szolgáltatás (telefonközpont)</t>
  </si>
  <si>
    <t xml:space="preserve">Határozott időtartam letelete után 15 nappal, v. súlyos szerz. szegés esetén azonnal </t>
  </si>
  <si>
    <t>Jambrich István</t>
  </si>
  <si>
    <t>Prémium éves munkavállaló Magyarbánhegyes telephely</t>
  </si>
  <si>
    <t>Hevesi Ferencné</t>
  </si>
  <si>
    <t>Prémium éves munkavállaló Nagyszénás telephely</t>
  </si>
  <si>
    <t>Kulcsár Károlyné</t>
  </si>
  <si>
    <t>Hlobocsányi Andrásné</t>
  </si>
  <si>
    <t>Szilágyi Andrsáné</t>
  </si>
  <si>
    <t>Novsoft Kft. Orosháza</t>
  </si>
  <si>
    <t>Gyógyszer és gondozási nyilvántartó program</t>
  </si>
  <si>
    <t>Tudakozó-plussz</t>
  </si>
  <si>
    <t>Weboldal</t>
  </si>
  <si>
    <t>Ollári János</t>
  </si>
  <si>
    <t>Rovar és rágcsálóirtás Nagyszénás telephely</t>
  </si>
  <si>
    <t>Rovar és rágcsálóirtás Szarvas telephely</t>
  </si>
  <si>
    <t>Rovar és rágcsálóirtás Magyarbánhegyes telephely</t>
  </si>
  <si>
    <t>Rovar és rágcsálóirtás Mezőkovácsháza telephely</t>
  </si>
  <si>
    <t>Munkácsy Mihály Múzeum</t>
  </si>
  <si>
    <t>Békéscsabai Hivatásos Önkormányzati Tűzoltó Parancsnokság</t>
  </si>
  <si>
    <t>Határozatlan idő</t>
  </si>
  <si>
    <t>300,- Ft/ n.év.</t>
  </si>
  <si>
    <t>Írasban 30 nap határidő</t>
  </si>
  <si>
    <t>Dr. Scheirich Gyula  ügyvéd</t>
  </si>
  <si>
    <t>jogi képviselet</t>
  </si>
  <si>
    <t>25.000,- Ft/hó</t>
  </si>
  <si>
    <t>indoklás nélül azonnali hatállyal</t>
  </si>
  <si>
    <t>IGUANA ÉS A TÖBBIEK BT.</t>
  </si>
  <si>
    <t>Akvárium karbantartás</t>
  </si>
  <si>
    <t>12.000,-Ft/hó</t>
  </si>
  <si>
    <t>határozott idő</t>
  </si>
  <si>
    <t>CONTROLL-ZÓNA KFT</t>
  </si>
  <si>
    <t>Távfelyügyelet</t>
  </si>
  <si>
    <t>írásban 90 nap határidő</t>
  </si>
  <si>
    <t>Bozó és Dénes Kft</t>
  </si>
  <si>
    <t>Foglalk.e.ü. Szolg.</t>
  </si>
  <si>
    <t>67.500,-Ft/n.év.</t>
  </si>
  <si>
    <t>Társasház</t>
  </si>
  <si>
    <t>közös ktg. Üuemel. Felúj.</t>
  </si>
  <si>
    <t>45.315,- Ft/hó</t>
  </si>
  <si>
    <t>Ellátó és Szolgáltató Szervezet</t>
  </si>
  <si>
    <t>Secret-Őr
Kft.</t>
  </si>
  <si>
    <t>Takarítás Megyeháza</t>
  </si>
  <si>
    <t>szolg.szerz.
(közbeszerzés)</t>
  </si>
  <si>
    <t>33.552 EFt</t>
  </si>
  <si>
    <t>34.894 EFt</t>
  </si>
  <si>
    <t>35.941 EFt</t>
  </si>
  <si>
    <t>37.019 EFt</t>
  </si>
  <si>
    <t>felmondási idő:
 6 hó</t>
  </si>
  <si>
    <t>Őrzés Megyeháza</t>
  </si>
  <si>
    <t xml:space="preserve">szolg.szerz.
</t>
  </si>
  <si>
    <t>8.706 EFt</t>
  </si>
  <si>
    <t>9.054 EFt</t>
  </si>
  <si>
    <t>9.326 EFt</t>
  </si>
  <si>
    <t>9.606 EFt</t>
  </si>
  <si>
    <t>felmondási idő:
 90 nap</t>
  </si>
  <si>
    <t>Őrzés Tarhos</t>
  </si>
  <si>
    <t>21.237 EFt</t>
  </si>
  <si>
    <t>22.086 EFt</t>
  </si>
  <si>
    <t>22.749 EFt</t>
  </si>
  <si>
    <t>23.431 EFt</t>
  </si>
  <si>
    <t>felmondási idő:
 10 nap</t>
  </si>
  <si>
    <t>Járőrözés Gyula, Remete</t>
  </si>
  <si>
    <t>3.762 EFt</t>
  </si>
  <si>
    <t>3.912 EFt</t>
  </si>
  <si>
    <t>4.029 EFt</t>
  </si>
  <si>
    <t>4.150 EFt</t>
  </si>
  <si>
    <t>30.000 Ft/hó</t>
  </si>
  <si>
    <t>60.000 Ft/hó</t>
  </si>
  <si>
    <t>50.000 Ft/hó</t>
  </si>
  <si>
    <t>250.000 Ft/év</t>
  </si>
  <si>
    <t>130.000 Ft/hó</t>
  </si>
  <si>
    <t>5.000 Ft/fő/év</t>
  </si>
  <si>
    <t>2.000.000 Ft/év</t>
  </si>
  <si>
    <t>10.000.000 Ft/év</t>
  </si>
  <si>
    <t>1.500.000 Ft/év</t>
  </si>
  <si>
    <t>60.000.000 Ft/év</t>
  </si>
  <si>
    <t>310.000 Ft/hó</t>
  </si>
  <si>
    <t>1.080.000/időszak</t>
  </si>
  <si>
    <t>450.000/időszak</t>
  </si>
  <si>
    <t>61.321 Ft/hó</t>
  </si>
  <si>
    <t>26.771 Ft/hó</t>
  </si>
  <si>
    <t>78.090 Ft/hó</t>
  </si>
  <si>
    <t>Békés Megyei Hajnal István Szociális Szolgáltató Centrum,  Békés</t>
  </si>
  <si>
    <t>Phare</t>
  </si>
  <si>
    <t>Harmónia Lakóotthon eligedenítési tilalom</t>
  </si>
  <si>
    <t>Phare HU. 0105-02 pályázat - A fogyatékos emberek  munkaerő piacra jutásának elősegítése</t>
  </si>
  <si>
    <t xml:space="preserve">2. </t>
  </si>
  <si>
    <t>DA Reg. Mü. Kp.</t>
  </si>
  <si>
    <t>2 fő továbbfoglalkoztatási kötelezettség</t>
  </si>
  <si>
    <t>Pályázat - megváltozott munkaképességűek foglalkoztatására</t>
  </si>
  <si>
    <t>Farkas Gyula Közoktatási Intézmény</t>
  </si>
  <si>
    <t>Atlasz-Plusz Transz Kft.</t>
  </si>
  <si>
    <t>motorikus gázolaj</t>
  </si>
  <si>
    <t>szállítási szerződés</t>
  </si>
  <si>
    <t>180 napos felmondási határidő</t>
  </si>
  <si>
    <t>BCN Rendszerház Kft.</t>
  </si>
  <si>
    <t>kommunikációs rendszeren szolg. Nyújtása</t>
  </si>
  <si>
    <t>átalánydíjas szolgáltatási szerződés</t>
  </si>
  <si>
    <t>90 napos felmondási határidő</t>
  </si>
  <si>
    <t>Di Palma San Bt.</t>
  </si>
  <si>
    <t>fogl.-eü-i ellátás</t>
  </si>
  <si>
    <t>határozatlan idő</t>
  </si>
  <si>
    <t>Duvet Kft.</t>
  </si>
  <si>
    <t>kenőanyagbeszerzés</t>
  </si>
  <si>
    <t>kenőanyagvásárlási szerződés</t>
  </si>
  <si>
    <t>Elit-Őr Kft.</t>
  </si>
  <si>
    <t>vagyonvédelem</t>
  </si>
  <si>
    <t>megbízási szerződés</t>
  </si>
  <si>
    <t>fordulónapot megelőző 90 nap felmondási határidő</t>
  </si>
  <si>
    <t>BM. Hajnal I. Szolg. Centrum</t>
  </si>
  <si>
    <t>menzai étkeztetés</t>
  </si>
  <si>
    <t>szolgáltatási szerződés</t>
  </si>
  <si>
    <t>30 napos felmondási idő</t>
  </si>
  <si>
    <t>Kovács Béla</t>
  </si>
  <si>
    <t>munkabiztonság, tűzvédelem</t>
  </si>
  <si>
    <t>vállalkozói szerződés</t>
  </si>
  <si>
    <t>bármikor felmondható</t>
  </si>
  <si>
    <t>Lindström Kft.</t>
  </si>
  <si>
    <t>szőnyegszállítás és csere</t>
  </si>
  <si>
    <t>szőnyegbérleti megállapodás</t>
  </si>
  <si>
    <t>fordulónapot megelőző 60 nap felmondási határidő</t>
  </si>
  <si>
    <t>LISZ Kft.</t>
  </si>
  <si>
    <t>tornaterem bérleti díj</t>
  </si>
  <si>
    <t>megállapodás</t>
  </si>
  <si>
    <t>fűtés-melegvíz szolgáltatás Szánthó A. u. 8.</t>
  </si>
  <si>
    <t>NetEasySoft</t>
  </si>
  <si>
    <t>NES.HU informatikai szolgáltatások</t>
  </si>
  <si>
    <t>megrendelő</t>
  </si>
  <si>
    <t>azonnali</t>
  </si>
  <si>
    <t>Pacsika Zsolt</t>
  </si>
  <si>
    <t>péksüteménybeszerzés</t>
  </si>
  <si>
    <t>szerződés-módosítás</t>
  </si>
  <si>
    <t>Trend-Papír Simon Kft.</t>
  </si>
  <si>
    <t>tisztítószer-beszerzés</t>
  </si>
  <si>
    <t>szállítási kerezszerződés</t>
  </si>
  <si>
    <t>31 napos felmondási idő</t>
  </si>
  <si>
    <t>Yami Számítás- technikai Bt.</t>
  </si>
  <si>
    <t>MenzaSzoft III. szoftver karbantartása</t>
  </si>
  <si>
    <t>Békés Megyei Levéltár</t>
  </si>
  <si>
    <t>Békés Megyei Tudásház és Könyvtár</t>
  </si>
  <si>
    <t>Békés Megyei Jókai Színház</t>
  </si>
  <si>
    <t>Békés Megyei Napsugár Bábszínház</t>
  </si>
  <si>
    <t>Önkormányzati Hivatal, Békéscsaba</t>
  </si>
  <si>
    <t>Fejlesztési célú hitelek, kötvény</t>
  </si>
  <si>
    <t>Pénzeszközátadási kötelezettségek</t>
  </si>
  <si>
    <t>Egyéb kötelezettségek</t>
  </si>
  <si>
    <t>Bursa Hungarica felsőoktatási önkormányzati ösztöndíj támogatása</t>
  </si>
  <si>
    <t>Thermál Consulting Kft., támogatás</t>
  </si>
  <si>
    <t>BÉKÉS AIRPORT Kft. pótbefizetési kötelezettség</t>
  </si>
  <si>
    <t>Kötvény</t>
  </si>
  <si>
    <t>Közgyűjteményi intézmények rekonstrukciójához hitel</t>
  </si>
  <si>
    <t>BÉKÉS AIRPORT Kft. működéséhez, amennyiben a repülőtér 2008.-tól  "Nyilvános kereskedelmi" repülőtérként működik</t>
  </si>
  <si>
    <t>A támogatás a tárgyévi költségvetésben kerül meghatározásra</t>
  </si>
  <si>
    <t>Békés Megyei IBSEN Oktatási, Művészeti és Közművelődési KHT</t>
  </si>
  <si>
    <t xml:space="preserve">átadott közművelődési feladat </t>
  </si>
  <si>
    <t>2009.01.01-i együttműködési megállapodás</t>
  </si>
  <si>
    <t>évente változó</t>
  </si>
  <si>
    <t>Békés Megyei Népművészeti Egyesület</t>
  </si>
  <si>
    <t>2007. 06.01-i együttműködési megállapodás</t>
  </si>
  <si>
    <t>Közösségfejlesztők Békés Megyei Egyesülete</t>
  </si>
  <si>
    <t xml:space="preserve">közművelődési tanácsadás és szolgáltatás </t>
  </si>
  <si>
    <t>A Megyei Önkormányzat és intézményei hosszútávú kötelezettség-vállalásai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</si>
</sst>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&quot;Ft&quot;;[Red]#,##0\ &quot;Ft&quot;"/>
    <numFmt numFmtId="168" formatCode="_-* #,##0\ _F_t_-;\-* #,##0\ _F_t_-;_-* &quot;-&quot;??\ _F_t_-;_-@_-"/>
  </numFmts>
  <fonts count="13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0"/>
    </font>
    <font>
      <sz val="8"/>
      <name val="Times New Roman"/>
      <family val="1"/>
    </font>
    <font>
      <sz val="9"/>
      <name val="Arial"/>
      <family val="0"/>
    </font>
    <font>
      <sz val="10"/>
      <name val="Times New Roman CE"/>
      <family val="1"/>
    </font>
    <font>
      <b/>
      <sz val="14"/>
      <name val="Times New Roman CE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 wrapText="1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14" fontId="3" fillId="0" borderId="5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 vertical="center"/>
    </xf>
    <xf numFmtId="3" fontId="0" fillId="0" borderId="5" xfId="0" applyNumberForma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3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1" xfId="0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right" vertical="center" wrapText="1"/>
    </xf>
    <xf numFmtId="3" fontId="0" fillId="0" borderId="2" xfId="0" applyNumberFormat="1" applyFill="1" applyBorder="1" applyAlignment="1">
      <alignment horizontal="right"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1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3" fontId="3" fillId="0" borderId="5" xfId="0" applyNumberFormat="1" applyFont="1" applyFill="1" applyBorder="1" applyAlignment="1">
      <alignment horizontal="right" vertical="center" wrapText="1"/>
    </xf>
    <xf numFmtId="3" fontId="0" fillId="0" borderId="5" xfId="0" applyNumberFormat="1" applyFill="1" applyBorder="1" applyAlignment="1">
      <alignment horizontal="right" vertical="center" wrapText="1"/>
    </xf>
    <xf numFmtId="0" fontId="0" fillId="0" borderId="6" xfId="0" applyFill="1" applyBorder="1" applyAlignment="1">
      <alignment vertical="center" wrapText="1"/>
    </xf>
    <xf numFmtId="3" fontId="0" fillId="0" borderId="5" xfId="0" applyNumberForma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left" vertical="center" wrapText="1"/>
    </xf>
    <xf numFmtId="14" fontId="3" fillId="0" borderId="7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0" fillId="0" borderId="7" xfId="0" applyNumberFormat="1" applyFill="1" applyBorder="1" applyAlignment="1">
      <alignment horizontal="right" vertical="center" wrapText="1"/>
    </xf>
    <xf numFmtId="0" fontId="0" fillId="0" borderId="8" xfId="0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3" fontId="3" fillId="0" borderId="2" xfId="0" applyNumberFormat="1" applyFont="1" applyFill="1" applyBorder="1" applyAlignment="1">
      <alignment horizontal="right" vertical="center"/>
    </xf>
    <xf numFmtId="3" fontId="0" fillId="0" borderId="2" xfId="0" applyNumberFormat="1" applyFill="1" applyBorder="1" applyAlignment="1">
      <alignment horizontal="right" vertical="center"/>
    </xf>
    <xf numFmtId="3" fontId="0" fillId="0" borderId="2" xfId="15" applyNumberFormat="1" applyFill="1" applyBorder="1" applyAlignment="1">
      <alignment horizontal="righ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3" fontId="0" fillId="0" borderId="5" xfId="15" applyNumberFormat="1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 wrapText="1" shrinkToFit="1"/>
    </xf>
    <xf numFmtId="0" fontId="3" fillId="0" borderId="5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 shrinkToFit="1"/>
    </xf>
    <xf numFmtId="14" fontId="3" fillId="0" borderId="7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3" fontId="0" fillId="0" borderId="7" xfId="0" applyNumberFormat="1" applyFill="1" applyBorder="1" applyAlignment="1">
      <alignment horizontal="right" vertical="center"/>
    </xf>
    <xf numFmtId="3" fontId="0" fillId="0" borderId="7" xfId="15" applyNumberForma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left" vertical="center"/>
    </xf>
    <xf numFmtId="14" fontId="3" fillId="0" borderId="5" xfId="0" applyNumberFormat="1" applyFont="1" applyFill="1" applyBorder="1" applyAlignment="1">
      <alignment vertical="center"/>
    </xf>
    <xf numFmtId="168" fontId="3" fillId="0" borderId="5" xfId="15" applyNumberFormat="1" applyFont="1" applyFill="1" applyBorder="1" applyAlignment="1">
      <alignment horizontal="right" vertical="center"/>
    </xf>
    <xf numFmtId="168" fontId="0" fillId="0" borderId="5" xfId="15" applyNumberFormat="1" applyFill="1" applyBorder="1" applyAlignment="1">
      <alignment vertical="center"/>
    </xf>
    <xf numFmtId="168" fontId="0" fillId="0" borderId="5" xfId="15" applyNumberFormat="1" applyFill="1" applyBorder="1" applyAlignment="1">
      <alignment vertical="center"/>
    </xf>
    <xf numFmtId="168" fontId="0" fillId="0" borderId="5" xfId="15" applyNumberFormat="1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68" fontId="1" fillId="0" borderId="7" xfId="15" applyNumberFormat="1" applyFont="1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9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3" fontId="3" fillId="0" borderId="7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168" fontId="0" fillId="0" borderId="5" xfId="15" applyNumberForma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 horizontal="center" wrapText="1"/>
    </xf>
    <xf numFmtId="14" fontId="9" fillId="0" borderId="5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0" xfId="0" applyFont="1" applyAlignment="1">
      <alignment/>
    </xf>
    <xf numFmtId="0" fontId="1" fillId="0" borderId="4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14" fontId="9" fillId="0" borderId="5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3" fillId="0" borderId="2" xfId="0" applyFont="1" applyBorder="1" applyAlignment="1">
      <alignment/>
    </xf>
    <xf numFmtId="14" fontId="3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 wrapText="1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14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0" fillId="0" borderId="12" xfId="0" applyNumberFormat="1" applyBorder="1" applyAlignment="1">
      <alignment/>
    </xf>
    <xf numFmtId="0" fontId="0" fillId="0" borderId="6" xfId="0" applyBorder="1" applyAlignment="1">
      <alignment wrapText="1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wrapText="1"/>
    </xf>
    <xf numFmtId="14" fontId="3" fillId="0" borderId="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0" fontId="3" fillId="0" borderId="5" xfId="0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3" fontId="3" fillId="0" borderId="5" xfId="0" applyNumberFormat="1" applyFont="1" applyFill="1" applyBorder="1" applyAlignment="1">
      <alignment horizontal="left" vertical="center"/>
    </xf>
    <xf numFmtId="3" fontId="0" fillId="0" borderId="5" xfId="0" applyNumberFormat="1" applyFill="1" applyBorder="1" applyAlignment="1">
      <alignment horizontal="left" vertical="center"/>
    </xf>
    <xf numFmtId="3" fontId="0" fillId="0" borderId="4" xfId="0" applyNumberFormat="1" applyFont="1" applyFill="1" applyBorder="1" applyAlignment="1">
      <alignment horizontal="left" vertical="center"/>
    </xf>
    <xf numFmtId="3" fontId="11" fillId="0" borderId="5" xfId="0" applyNumberFormat="1" applyFont="1" applyBorder="1" applyAlignment="1">
      <alignment horizontal="left" vertical="center"/>
    </xf>
    <xf numFmtId="3" fontId="3" fillId="0" borderId="5" xfId="0" applyNumberFormat="1" applyFont="1" applyFill="1" applyBorder="1" applyAlignment="1">
      <alignment horizontal="left" vertical="center" wrapText="1"/>
    </xf>
    <xf numFmtId="3" fontId="1" fillId="0" borderId="6" xfId="0" applyNumberFormat="1" applyFont="1" applyFill="1" applyBorder="1" applyAlignment="1">
      <alignment horizontal="left" vertical="center" wrapText="1"/>
    </xf>
    <xf numFmtId="3" fontId="3" fillId="0" borderId="4" xfId="0" applyNumberFormat="1" applyFont="1" applyFill="1" applyBorder="1" applyAlignment="1">
      <alignment horizontal="left" vertical="center"/>
    </xf>
    <xf numFmtId="3" fontId="11" fillId="0" borderId="5" xfId="0" applyNumberFormat="1" applyFont="1" applyBorder="1" applyAlignment="1">
      <alignment horizontal="left" vertical="center" wrapText="1"/>
    </xf>
    <xf numFmtId="3" fontId="0" fillId="0" borderId="4" xfId="0" applyNumberFormat="1" applyFill="1" applyBorder="1" applyAlignment="1">
      <alignment horizontal="left" vertical="center"/>
    </xf>
    <xf numFmtId="3" fontId="11" fillId="0" borderId="5" xfId="0" applyNumberFormat="1" applyFont="1" applyFill="1" applyBorder="1" applyAlignment="1">
      <alignment horizontal="left" vertical="center"/>
    </xf>
    <xf numFmtId="3" fontId="0" fillId="0" borderId="6" xfId="0" applyNumberFormat="1" applyFill="1" applyBorder="1" applyAlignment="1">
      <alignment horizontal="left" vertical="center"/>
    </xf>
    <xf numFmtId="3" fontId="0" fillId="0" borderId="9" xfId="0" applyNumberFormat="1" applyFill="1" applyBorder="1" applyAlignment="1">
      <alignment horizontal="left" vertical="center"/>
    </xf>
    <xf numFmtId="3" fontId="1" fillId="0" borderId="5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5" xfId="0" applyFont="1" applyBorder="1" applyAlignment="1">
      <alignment wrapText="1"/>
    </xf>
    <xf numFmtId="14" fontId="1" fillId="0" borderId="5" xfId="0" applyNumberFormat="1" applyFont="1" applyBorder="1" applyAlignment="1">
      <alignment wrapText="1"/>
    </xf>
    <xf numFmtId="3" fontId="1" fillId="0" borderId="5" xfId="0" applyNumberFormat="1" applyFont="1" applyBorder="1" applyAlignment="1">
      <alignment wrapText="1"/>
    </xf>
    <xf numFmtId="3" fontId="1" fillId="0" borderId="6" xfId="0" applyNumberFormat="1" applyFont="1" applyBorder="1" applyAlignment="1">
      <alignment wrapText="1"/>
    </xf>
    <xf numFmtId="3" fontId="0" fillId="0" borderId="6" xfId="0" applyNumberFormat="1" applyBorder="1" applyAlignment="1">
      <alignment/>
    </xf>
    <xf numFmtId="0" fontId="1" fillId="0" borderId="7" xfId="0" applyFont="1" applyBorder="1" applyAlignment="1">
      <alignment wrapText="1"/>
    </xf>
    <xf numFmtId="14" fontId="1" fillId="0" borderId="7" xfId="0" applyNumberFormat="1" applyFont="1" applyBorder="1" applyAlignment="1">
      <alignment wrapText="1"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1" fillId="0" borderId="5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3" fontId="5" fillId="0" borderId="4" xfId="0" applyNumberFormat="1" applyFont="1" applyBorder="1" applyAlignment="1">
      <alignment horizontal="left" vertical="center"/>
    </xf>
    <xf numFmtId="3" fontId="0" fillId="0" borderId="5" xfId="0" applyNumberFormat="1" applyBorder="1" applyAlignment="1">
      <alignment horizontal="left" vertical="center"/>
    </xf>
    <xf numFmtId="3" fontId="0" fillId="0" borderId="6" xfId="0" applyNumberForma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3" fontId="0" fillId="0" borderId="25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2"/>
  <sheetViews>
    <sheetView tabSelected="1"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E17" sqref="E17"/>
    </sheetView>
  </sheetViews>
  <sheetFormatPr defaultColWidth="9.140625" defaultRowHeight="12.75"/>
  <cols>
    <col min="1" max="1" width="6.57421875" style="102" customWidth="1"/>
    <col min="2" max="2" width="25.57421875" style="102" customWidth="1"/>
    <col min="3" max="3" width="21.00390625" style="102" customWidth="1"/>
    <col min="4" max="4" width="15.28125" style="102" customWidth="1"/>
    <col min="5" max="5" width="17.140625" style="103" customWidth="1"/>
    <col min="6" max="6" width="14.140625" style="103" customWidth="1"/>
    <col min="7" max="7" width="14.57421875" style="103" customWidth="1"/>
    <col min="8" max="8" width="14.8515625" style="104" customWidth="1"/>
    <col min="9" max="12" width="15.421875" style="104" customWidth="1"/>
    <col min="13" max="13" width="17.28125" style="105" customWidth="1"/>
    <col min="14" max="16384" width="9.140625" style="105" customWidth="1"/>
  </cols>
  <sheetData>
    <row r="1" spans="1:12" s="21" customFormat="1" ht="12.75">
      <c r="A1" s="16"/>
      <c r="B1" s="17"/>
      <c r="C1" s="17"/>
      <c r="D1" s="18"/>
      <c r="E1" s="19"/>
      <c r="F1" s="19"/>
      <c r="G1" s="19"/>
      <c r="H1" s="20"/>
      <c r="I1" s="20"/>
      <c r="J1" s="20"/>
      <c r="K1" s="20"/>
      <c r="L1" s="20"/>
    </row>
    <row r="2" spans="1:12" s="21" customFormat="1" ht="12.75">
      <c r="A2" s="18"/>
      <c r="B2" s="18"/>
      <c r="C2" s="18"/>
      <c r="D2" s="18"/>
      <c r="E2" s="19"/>
      <c r="F2" s="19"/>
      <c r="G2" s="19"/>
      <c r="H2" s="20"/>
      <c r="I2" s="20"/>
      <c r="J2" s="20"/>
      <c r="K2" s="20"/>
      <c r="L2" s="20"/>
    </row>
    <row r="3" spans="1:12" s="21" customFormat="1" ht="18.75">
      <c r="A3" s="203" t="s">
        <v>293</v>
      </c>
      <c r="B3" s="203"/>
      <c r="C3" s="203"/>
      <c r="D3" s="203"/>
      <c r="E3" s="203"/>
      <c r="F3" s="203"/>
      <c r="G3" s="203"/>
      <c r="H3" s="20"/>
      <c r="I3" s="20"/>
      <c r="J3" s="20"/>
      <c r="K3" s="20"/>
      <c r="L3" s="20"/>
    </row>
    <row r="4" spans="1:13" s="21" customFormat="1" ht="13.5" thickBot="1">
      <c r="A4" s="18"/>
      <c r="B4" s="18"/>
      <c r="C4" s="18"/>
      <c r="D4" s="18"/>
      <c r="E4" s="19"/>
      <c r="F4" s="19"/>
      <c r="G4" s="19"/>
      <c r="H4" s="20"/>
      <c r="I4" s="20"/>
      <c r="J4" s="20"/>
      <c r="K4" s="20"/>
      <c r="L4" s="20"/>
      <c r="M4" s="22" t="s">
        <v>14</v>
      </c>
    </row>
    <row r="5" spans="1:13" s="21" customFormat="1" ht="16.5" thickBot="1">
      <c r="A5" s="204" t="s">
        <v>0</v>
      </c>
      <c r="B5" s="210" t="s">
        <v>7</v>
      </c>
      <c r="C5" s="206" t="s">
        <v>6</v>
      </c>
      <c r="D5" s="206" t="s">
        <v>1</v>
      </c>
      <c r="E5" s="208" t="s">
        <v>2</v>
      </c>
      <c r="F5" s="209"/>
      <c r="G5" s="201" t="s">
        <v>5</v>
      </c>
      <c r="H5" s="198" t="s">
        <v>15</v>
      </c>
      <c r="I5" s="199"/>
      <c r="J5" s="199"/>
      <c r="K5" s="199"/>
      <c r="L5" s="200"/>
      <c r="M5" s="201" t="s">
        <v>13</v>
      </c>
    </row>
    <row r="6" spans="1:13" s="21" customFormat="1" ht="29.25" customHeight="1" thickBot="1">
      <c r="A6" s="205"/>
      <c r="B6" s="211"/>
      <c r="C6" s="207"/>
      <c r="D6" s="207"/>
      <c r="E6" s="108" t="s">
        <v>3</v>
      </c>
      <c r="F6" s="108" t="s">
        <v>4</v>
      </c>
      <c r="G6" s="202"/>
      <c r="H6" s="106" t="s">
        <v>8</v>
      </c>
      <c r="I6" s="106" t="s">
        <v>9</v>
      </c>
      <c r="J6" s="106" t="s">
        <v>10</v>
      </c>
      <c r="K6" s="106" t="s">
        <v>11</v>
      </c>
      <c r="L6" s="107" t="s">
        <v>12</v>
      </c>
      <c r="M6" s="202"/>
    </row>
    <row r="7" spans="1:13" s="21" customFormat="1" ht="24.75" customHeight="1" thickBot="1">
      <c r="A7" s="193" t="s">
        <v>16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5"/>
    </row>
    <row r="8" spans="1:13" s="21" customFormat="1" ht="32.25" customHeight="1">
      <c r="A8" s="23" t="s">
        <v>17</v>
      </c>
      <c r="B8" s="3" t="s">
        <v>18</v>
      </c>
      <c r="C8" s="3" t="s">
        <v>19</v>
      </c>
      <c r="D8" s="3" t="s">
        <v>20</v>
      </c>
      <c r="E8" s="24">
        <v>39448</v>
      </c>
      <c r="F8" s="25" t="s">
        <v>21</v>
      </c>
      <c r="G8" s="25" t="s">
        <v>198</v>
      </c>
      <c r="H8" s="26">
        <v>360000</v>
      </c>
      <c r="I8" s="26"/>
      <c r="J8" s="26"/>
      <c r="K8" s="26"/>
      <c r="L8" s="26"/>
      <c r="M8" s="27"/>
    </row>
    <row r="9" spans="1:13" s="21" customFormat="1" ht="24.75" customHeight="1">
      <c r="A9" s="28" t="s">
        <v>22</v>
      </c>
      <c r="B9" s="29" t="s">
        <v>23</v>
      </c>
      <c r="C9" s="10" t="s">
        <v>24</v>
      </c>
      <c r="D9" s="10" t="s">
        <v>25</v>
      </c>
      <c r="E9" s="30">
        <v>39326</v>
      </c>
      <c r="F9" s="31" t="s">
        <v>21</v>
      </c>
      <c r="G9" s="32" t="s">
        <v>199</v>
      </c>
      <c r="H9" s="33">
        <v>720000</v>
      </c>
      <c r="I9" s="33"/>
      <c r="J9" s="33"/>
      <c r="K9" s="33"/>
      <c r="L9" s="33"/>
      <c r="M9" s="34"/>
    </row>
    <row r="10" spans="1:13" s="21" customFormat="1" ht="24.75" customHeight="1">
      <c r="A10" s="28" t="s">
        <v>26</v>
      </c>
      <c r="B10" s="10" t="s">
        <v>27</v>
      </c>
      <c r="C10" s="10" t="s">
        <v>28</v>
      </c>
      <c r="D10" s="10" t="s">
        <v>25</v>
      </c>
      <c r="E10" s="30">
        <v>39508</v>
      </c>
      <c r="F10" s="31" t="s">
        <v>21</v>
      </c>
      <c r="G10" s="32" t="s">
        <v>200</v>
      </c>
      <c r="H10" s="33">
        <v>600000</v>
      </c>
      <c r="I10" s="33"/>
      <c r="J10" s="33"/>
      <c r="K10" s="33"/>
      <c r="L10" s="33"/>
      <c r="M10" s="34"/>
    </row>
    <row r="11" spans="1:13" s="21" customFormat="1" ht="24.75" customHeight="1">
      <c r="A11" s="28" t="s">
        <v>29</v>
      </c>
      <c r="B11" s="10" t="s">
        <v>30</v>
      </c>
      <c r="C11" s="10" t="s">
        <v>31</v>
      </c>
      <c r="D11" s="10" t="s">
        <v>25</v>
      </c>
      <c r="E11" s="30">
        <v>39234</v>
      </c>
      <c r="F11" s="30">
        <v>40359</v>
      </c>
      <c r="G11" s="32" t="s">
        <v>201</v>
      </c>
      <c r="H11" s="33">
        <v>250000</v>
      </c>
      <c r="I11" s="33"/>
      <c r="J11" s="33"/>
      <c r="K11" s="33"/>
      <c r="L11" s="33"/>
      <c r="M11" s="34"/>
    </row>
    <row r="12" spans="1:13" s="21" customFormat="1" ht="24.75" customHeight="1">
      <c r="A12" s="28" t="s">
        <v>32</v>
      </c>
      <c r="B12" s="10" t="s">
        <v>33</v>
      </c>
      <c r="C12" s="10" t="s">
        <v>34</v>
      </c>
      <c r="D12" s="10" t="s">
        <v>35</v>
      </c>
      <c r="E12" s="30">
        <v>39326</v>
      </c>
      <c r="F12" s="31" t="s">
        <v>21</v>
      </c>
      <c r="G12" s="32" t="s">
        <v>202</v>
      </c>
      <c r="H12" s="33">
        <v>1560000</v>
      </c>
      <c r="I12" s="33"/>
      <c r="J12" s="33"/>
      <c r="K12" s="33"/>
      <c r="L12" s="33"/>
      <c r="M12" s="34"/>
    </row>
    <row r="13" spans="1:13" s="21" customFormat="1" ht="24.75" customHeight="1">
      <c r="A13" s="28" t="s">
        <v>36</v>
      </c>
      <c r="B13" s="10" t="s">
        <v>37</v>
      </c>
      <c r="C13" s="10" t="s">
        <v>34</v>
      </c>
      <c r="D13" s="10" t="s">
        <v>35</v>
      </c>
      <c r="E13" s="30">
        <v>39326</v>
      </c>
      <c r="F13" s="31" t="s">
        <v>21</v>
      </c>
      <c r="G13" s="32" t="s">
        <v>203</v>
      </c>
      <c r="H13" s="33">
        <v>500000</v>
      </c>
      <c r="I13" s="33"/>
      <c r="J13" s="33"/>
      <c r="K13" s="33"/>
      <c r="L13" s="33"/>
      <c r="M13" s="34"/>
    </row>
    <row r="14" spans="1:13" s="21" customFormat="1" ht="24.75" customHeight="1">
      <c r="A14" s="28" t="s">
        <v>38</v>
      </c>
      <c r="B14" s="10" t="s">
        <v>39</v>
      </c>
      <c r="C14" s="10" t="s">
        <v>40</v>
      </c>
      <c r="D14" s="10" t="s">
        <v>41</v>
      </c>
      <c r="E14" s="30">
        <v>39645</v>
      </c>
      <c r="F14" s="31" t="s">
        <v>21</v>
      </c>
      <c r="G14" s="32" t="s">
        <v>204</v>
      </c>
      <c r="H14" s="33">
        <v>2000000</v>
      </c>
      <c r="I14" s="33"/>
      <c r="J14" s="33"/>
      <c r="K14" s="33"/>
      <c r="L14" s="33"/>
      <c r="M14" s="34"/>
    </row>
    <row r="15" spans="1:13" s="21" customFormat="1" ht="24.75" customHeight="1">
      <c r="A15" s="28" t="s">
        <v>42</v>
      </c>
      <c r="B15" s="10" t="s">
        <v>43</v>
      </c>
      <c r="C15" s="10" t="s">
        <v>40</v>
      </c>
      <c r="D15" s="10" t="s">
        <v>44</v>
      </c>
      <c r="E15" s="30">
        <v>39317</v>
      </c>
      <c r="F15" s="31" t="s">
        <v>21</v>
      </c>
      <c r="G15" s="32" t="s">
        <v>205</v>
      </c>
      <c r="H15" s="33">
        <v>10000000</v>
      </c>
      <c r="I15" s="33"/>
      <c r="J15" s="33"/>
      <c r="K15" s="33"/>
      <c r="L15" s="33"/>
      <c r="M15" s="34"/>
    </row>
    <row r="16" spans="1:13" s="21" customFormat="1" ht="24.75" customHeight="1">
      <c r="A16" s="28" t="s">
        <v>45</v>
      </c>
      <c r="B16" s="10" t="s">
        <v>46</v>
      </c>
      <c r="C16" s="10" t="s">
        <v>47</v>
      </c>
      <c r="D16" s="10" t="s">
        <v>48</v>
      </c>
      <c r="E16" s="30">
        <v>39416</v>
      </c>
      <c r="F16" s="31" t="s">
        <v>21</v>
      </c>
      <c r="G16" s="32" t="s">
        <v>206</v>
      </c>
      <c r="H16" s="33">
        <v>1500000</v>
      </c>
      <c r="I16" s="33"/>
      <c r="J16" s="33"/>
      <c r="K16" s="33"/>
      <c r="L16" s="33"/>
      <c r="M16" s="34"/>
    </row>
    <row r="17" spans="1:13" s="21" customFormat="1" ht="24.75" customHeight="1">
      <c r="A17" s="28" t="s">
        <v>49</v>
      </c>
      <c r="B17" s="10" t="s">
        <v>50</v>
      </c>
      <c r="C17" s="10" t="s">
        <v>51</v>
      </c>
      <c r="D17" s="10" t="s">
        <v>52</v>
      </c>
      <c r="E17" s="30">
        <v>39264</v>
      </c>
      <c r="F17" s="31" t="s">
        <v>21</v>
      </c>
      <c r="G17" s="32" t="s">
        <v>207</v>
      </c>
      <c r="H17" s="33">
        <v>60000000</v>
      </c>
      <c r="I17" s="33"/>
      <c r="J17" s="33"/>
      <c r="K17" s="33"/>
      <c r="L17" s="33"/>
      <c r="M17" s="34"/>
    </row>
    <row r="18" spans="1:13" s="21" customFormat="1" ht="24.75" customHeight="1">
      <c r="A18" s="28" t="s">
        <v>53</v>
      </c>
      <c r="B18" s="10" t="s">
        <v>55</v>
      </c>
      <c r="C18" s="10" t="s">
        <v>56</v>
      </c>
      <c r="D18" s="10" t="s">
        <v>25</v>
      </c>
      <c r="E18" s="30">
        <v>39661</v>
      </c>
      <c r="F18" s="31" t="s">
        <v>21</v>
      </c>
      <c r="G18" s="32" t="s">
        <v>208</v>
      </c>
      <c r="H18" s="33">
        <v>3720000</v>
      </c>
      <c r="I18" s="33"/>
      <c r="J18" s="33"/>
      <c r="K18" s="33"/>
      <c r="L18" s="33"/>
      <c r="M18" s="34"/>
    </row>
    <row r="19" spans="1:13" s="21" customFormat="1" ht="24.75" customHeight="1">
      <c r="A19" s="28" t="s">
        <v>54</v>
      </c>
      <c r="B19" s="10" t="s">
        <v>58</v>
      </c>
      <c r="C19" s="10" t="s">
        <v>59</v>
      </c>
      <c r="D19" s="10" t="s">
        <v>60</v>
      </c>
      <c r="E19" s="30">
        <v>39722</v>
      </c>
      <c r="F19" s="30">
        <v>39994</v>
      </c>
      <c r="G19" s="32" t="s">
        <v>209</v>
      </c>
      <c r="H19" s="33">
        <v>720000</v>
      </c>
      <c r="I19" s="33"/>
      <c r="J19" s="33"/>
      <c r="K19" s="33"/>
      <c r="L19" s="33"/>
      <c r="M19" s="34"/>
    </row>
    <row r="20" spans="1:13" s="21" customFormat="1" ht="24.75" customHeight="1">
      <c r="A20" s="28" t="s">
        <v>57</v>
      </c>
      <c r="B20" s="10" t="s">
        <v>62</v>
      </c>
      <c r="C20" s="10" t="s">
        <v>63</v>
      </c>
      <c r="D20" s="10" t="s">
        <v>60</v>
      </c>
      <c r="E20" s="30">
        <v>39692</v>
      </c>
      <c r="F20" s="30">
        <v>39994</v>
      </c>
      <c r="G20" s="32" t="s">
        <v>210</v>
      </c>
      <c r="H20" s="33">
        <v>270000</v>
      </c>
      <c r="I20" s="35"/>
      <c r="J20" s="35"/>
      <c r="K20" s="35"/>
      <c r="L20" s="35"/>
      <c r="M20" s="15"/>
    </row>
    <row r="21" spans="1:13" s="21" customFormat="1" ht="25.5">
      <c r="A21" s="28" t="s">
        <v>61</v>
      </c>
      <c r="B21" s="10" t="s">
        <v>65</v>
      </c>
      <c r="C21" s="10" t="s">
        <v>66</v>
      </c>
      <c r="D21" s="10" t="s">
        <v>67</v>
      </c>
      <c r="E21" s="30">
        <v>39022</v>
      </c>
      <c r="F21" s="30">
        <v>40846</v>
      </c>
      <c r="G21" s="32" t="s">
        <v>211</v>
      </c>
      <c r="H21" s="33">
        <v>735852</v>
      </c>
      <c r="I21" s="33"/>
      <c r="J21" s="33"/>
      <c r="K21" s="33"/>
      <c r="L21" s="33"/>
      <c r="M21" s="34"/>
    </row>
    <row r="22" spans="1:13" s="21" customFormat="1" ht="25.5">
      <c r="A22" s="28" t="s">
        <v>64</v>
      </c>
      <c r="B22" s="10" t="s">
        <v>65</v>
      </c>
      <c r="C22" s="10" t="s">
        <v>66</v>
      </c>
      <c r="D22" s="10" t="s">
        <v>67</v>
      </c>
      <c r="E22" s="30">
        <v>39114</v>
      </c>
      <c r="F22" s="30">
        <v>40209</v>
      </c>
      <c r="G22" s="32" t="s">
        <v>212</v>
      </c>
      <c r="H22" s="33">
        <v>321252</v>
      </c>
      <c r="I22" s="33"/>
      <c r="J22" s="33"/>
      <c r="K22" s="33"/>
      <c r="L22" s="33"/>
      <c r="M22" s="34"/>
    </row>
    <row r="23" spans="1:13" s="21" customFormat="1" ht="26.25" thickBot="1">
      <c r="A23" s="28" t="s">
        <v>68</v>
      </c>
      <c r="B23" s="36" t="s">
        <v>65</v>
      </c>
      <c r="C23" s="36" t="s">
        <v>66</v>
      </c>
      <c r="D23" s="36" t="s">
        <v>67</v>
      </c>
      <c r="E23" s="37">
        <v>37873</v>
      </c>
      <c r="F23" s="38" t="s">
        <v>21</v>
      </c>
      <c r="G23" s="39" t="s">
        <v>213</v>
      </c>
      <c r="H23" s="40">
        <v>937080</v>
      </c>
      <c r="I23" s="40"/>
      <c r="J23" s="40"/>
      <c r="K23" s="40"/>
      <c r="L23" s="40"/>
      <c r="M23" s="41"/>
    </row>
    <row r="24" spans="1:13" s="21" customFormat="1" ht="25.5" customHeight="1" thickBot="1">
      <c r="A24" s="193" t="s">
        <v>222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5"/>
    </row>
    <row r="25" spans="1:13" ht="26.25" customHeight="1">
      <c r="A25" s="151" t="s">
        <v>17</v>
      </c>
      <c r="B25" s="148" t="s">
        <v>223</v>
      </c>
      <c r="C25" s="131" t="s">
        <v>224</v>
      </c>
      <c r="D25" s="154" t="s">
        <v>225</v>
      </c>
      <c r="E25" s="132">
        <v>35599</v>
      </c>
      <c r="F25" s="131"/>
      <c r="G25" s="131"/>
      <c r="H25" s="133">
        <v>13806327</v>
      </c>
      <c r="I25" s="133">
        <v>13806327</v>
      </c>
      <c r="J25" s="133">
        <v>13806327</v>
      </c>
      <c r="K25" s="133">
        <v>13806327</v>
      </c>
      <c r="L25" s="133">
        <v>13806327</v>
      </c>
      <c r="M25" s="134" t="s">
        <v>226</v>
      </c>
    </row>
    <row r="26" spans="1:13" ht="37.5" customHeight="1">
      <c r="A26" s="152" t="s">
        <v>22</v>
      </c>
      <c r="B26" s="149" t="s">
        <v>227</v>
      </c>
      <c r="C26" s="136" t="s">
        <v>228</v>
      </c>
      <c r="D26" s="135" t="s">
        <v>229</v>
      </c>
      <c r="E26" s="137">
        <v>38974</v>
      </c>
      <c r="F26" s="137">
        <v>40799</v>
      </c>
      <c r="G26" s="138"/>
      <c r="H26" s="139">
        <v>594864</v>
      </c>
      <c r="I26" s="139">
        <v>594864</v>
      </c>
      <c r="J26" s="139">
        <v>594864</v>
      </c>
      <c r="K26" s="139">
        <v>594864</v>
      </c>
      <c r="L26" s="139">
        <v>594864</v>
      </c>
      <c r="M26" s="140" t="s">
        <v>230</v>
      </c>
    </row>
    <row r="27" spans="1:13" ht="27.75" customHeight="1">
      <c r="A27" s="152" t="s">
        <v>26</v>
      </c>
      <c r="B27" s="150" t="s">
        <v>231</v>
      </c>
      <c r="C27" s="142" t="s">
        <v>232</v>
      </c>
      <c r="D27" s="141" t="s">
        <v>125</v>
      </c>
      <c r="E27" s="143">
        <v>37601</v>
      </c>
      <c r="F27" s="143" t="s">
        <v>233</v>
      </c>
      <c r="G27" s="144"/>
      <c r="H27" s="145">
        <v>193300</v>
      </c>
      <c r="I27" s="145">
        <v>193300</v>
      </c>
      <c r="J27" s="145">
        <v>193300</v>
      </c>
      <c r="K27" s="145">
        <v>193300</v>
      </c>
      <c r="L27" s="145">
        <v>193300</v>
      </c>
      <c r="M27" s="140" t="s">
        <v>230</v>
      </c>
    </row>
    <row r="28" spans="1:13" ht="24.75" customHeight="1">
      <c r="A28" s="152" t="s">
        <v>29</v>
      </c>
      <c r="B28" s="150" t="s">
        <v>234</v>
      </c>
      <c r="C28" s="142" t="s">
        <v>235</v>
      </c>
      <c r="D28" s="141" t="s">
        <v>236</v>
      </c>
      <c r="E28" s="143">
        <v>35599</v>
      </c>
      <c r="F28" s="143" t="s">
        <v>233</v>
      </c>
      <c r="G28" s="144"/>
      <c r="H28" s="145">
        <v>36827</v>
      </c>
      <c r="I28" s="145">
        <v>36827</v>
      </c>
      <c r="J28" s="145">
        <v>36827</v>
      </c>
      <c r="K28" s="145">
        <v>36827</v>
      </c>
      <c r="L28" s="145">
        <v>36827</v>
      </c>
      <c r="M28" s="140" t="s">
        <v>226</v>
      </c>
    </row>
    <row r="29" spans="1:13" ht="24.75" customHeight="1">
      <c r="A29" s="152" t="s">
        <v>32</v>
      </c>
      <c r="B29" s="150" t="s">
        <v>237</v>
      </c>
      <c r="C29" s="142" t="s">
        <v>238</v>
      </c>
      <c r="D29" s="141" t="s">
        <v>239</v>
      </c>
      <c r="E29" s="143">
        <v>37196</v>
      </c>
      <c r="F29" s="146" t="s">
        <v>233</v>
      </c>
      <c r="G29" s="144"/>
      <c r="H29" s="145">
        <v>7017696</v>
      </c>
      <c r="I29" s="145">
        <v>7017696</v>
      </c>
      <c r="J29" s="145">
        <v>7017696</v>
      </c>
      <c r="K29" s="145">
        <v>7017696</v>
      </c>
      <c r="L29" s="145">
        <v>7017696</v>
      </c>
      <c r="M29" s="140" t="s">
        <v>240</v>
      </c>
    </row>
    <row r="30" spans="1:13" ht="24.75" customHeight="1">
      <c r="A30" s="152" t="s">
        <v>36</v>
      </c>
      <c r="B30" s="150" t="s">
        <v>241</v>
      </c>
      <c r="C30" s="142" t="s">
        <v>242</v>
      </c>
      <c r="D30" s="141" t="s">
        <v>243</v>
      </c>
      <c r="E30" s="143">
        <v>39701</v>
      </c>
      <c r="F30" s="143">
        <v>40004</v>
      </c>
      <c r="G30" s="144"/>
      <c r="H30" s="145">
        <v>3869600</v>
      </c>
      <c r="I30" s="145">
        <v>3869600</v>
      </c>
      <c r="J30" s="145">
        <v>3869600</v>
      </c>
      <c r="K30" s="145">
        <v>3869600</v>
      </c>
      <c r="L30" s="145">
        <v>3869600</v>
      </c>
      <c r="M30" s="140" t="s">
        <v>244</v>
      </c>
    </row>
    <row r="31" spans="1:13" ht="24.75" customHeight="1">
      <c r="A31" s="152" t="s">
        <v>38</v>
      </c>
      <c r="B31" s="150" t="s">
        <v>245</v>
      </c>
      <c r="C31" s="142" t="s">
        <v>246</v>
      </c>
      <c r="D31" s="141" t="s">
        <v>247</v>
      </c>
      <c r="E31" s="143">
        <v>39264</v>
      </c>
      <c r="F31" s="146" t="s">
        <v>233</v>
      </c>
      <c r="G31" s="144"/>
      <c r="H31" s="145">
        <v>1728000</v>
      </c>
      <c r="I31" s="145">
        <v>1728000</v>
      </c>
      <c r="J31" s="145">
        <v>1728000</v>
      </c>
      <c r="K31" s="145">
        <v>1728000</v>
      </c>
      <c r="L31" s="145">
        <v>1728000</v>
      </c>
      <c r="M31" s="140" t="s">
        <v>248</v>
      </c>
    </row>
    <row r="32" spans="1:13" ht="24.75" customHeight="1">
      <c r="A32" s="152" t="s">
        <v>42</v>
      </c>
      <c r="B32" s="150" t="s">
        <v>249</v>
      </c>
      <c r="C32" s="142" t="s">
        <v>250</v>
      </c>
      <c r="D32" s="141" t="s">
        <v>251</v>
      </c>
      <c r="E32" s="143">
        <v>39541</v>
      </c>
      <c r="F32" s="146" t="s">
        <v>233</v>
      </c>
      <c r="G32" s="144"/>
      <c r="H32" s="145">
        <v>128934</v>
      </c>
      <c r="I32" s="145">
        <v>128934</v>
      </c>
      <c r="J32" s="145">
        <v>128934</v>
      </c>
      <c r="K32" s="145">
        <v>128934</v>
      </c>
      <c r="L32" s="145">
        <v>128934</v>
      </c>
      <c r="M32" s="140" t="s">
        <v>252</v>
      </c>
    </row>
    <row r="33" spans="1:13" ht="24.75" customHeight="1">
      <c r="A33" s="152" t="s">
        <v>45</v>
      </c>
      <c r="B33" s="150" t="s">
        <v>253</v>
      </c>
      <c r="C33" s="142" t="s">
        <v>254</v>
      </c>
      <c r="D33" s="141" t="s">
        <v>255</v>
      </c>
      <c r="E33" s="143">
        <v>38047</v>
      </c>
      <c r="F33" s="143" t="s">
        <v>233</v>
      </c>
      <c r="G33" s="147"/>
      <c r="H33" s="145">
        <v>360000</v>
      </c>
      <c r="I33" s="145">
        <v>360000</v>
      </c>
      <c r="J33" s="145">
        <v>360000</v>
      </c>
      <c r="K33" s="145">
        <v>360000</v>
      </c>
      <c r="L33" s="145">
        <v>360000</v>
      </c>
      <c r="M33" s="140"/>
    </row>
    <row r="34" spans="1:13" ht="24.75" customHeight="1">
      <c r="A34" s="152" t="s">
        <v>49</v>
      </c>
      <c r="B34" s="150" t="s">
        <v>253</v>
      </c>
      <c r="C34" s="142" t="s">
        <v>256</v>
      </c>
      <c r="D34" s="141" t="s">
        <v>255</v>
      </c>
      <c r="E34" s="143">
        <v>35612</v>
      </c>
      <c r="F34" s="143" t="s">
        <v>233</v>
      </c>
      <c r="G34" s="147"/>
      <c r="H34" s="145">
        <v>484764</v>
      </c>
      <c r="I34" s="145">
        <v>484764</v>
      </c>
      <c r="J34" s="145">
        <v>484764</v>
      </c>
      <c r="K34" s="145">
        <v>484764</v>
      </c>
      <c r="L34" s="145">
        <v>484764</v>
      </c>
      <c r="M34" s="140" t="s">
        <v>230</v>
      </c>
    </row>
    <row r="35" spans="1:13" ht="39.75" customHeight="1">
      <c r="A35" s="152" t="s">
        <v>53</v>
      </c>
      <c r="B35" s="150" t="s">
        <v>257</v>
      </c>
      <c r="C35" s="142" t="s">
        <v>258</v>
      </c>
      <c r="D35" s="141" t="s">
        <v>259</v>
      </c>
      <c r="E35" s="143">
        <v>39326</v>
      </c>
      <c r="F35" s="146" t="s">
        <v>233</v>
      </c>
      <c r="G35" s="147"/>
      <c r="H35" s="145">
        <v>184320</v>
      </c>
      <c r="I35" s="145">
        <v>216000</v>
      </c>
      <c r="J35" s="145">
        <v>216000</v>
      </c>
      <c r="K35" s="145">
        <v>216000</v>
      </c>
      <c r="L35" s="145">
        <v>216000</v>
      </c>
      <c r="M35" s="140" t="s">
        <v>260</v>
      </c>
    </row>
    <row r="36" spans="1:13" ht="24.75" customHeight="1">
      <c r="A36" s="152" t="s">
        <v>54</v>
      </c>
      <c r="B36" s="150" t="s">
        <v>261</v>
      </c>
      <c r="C36" s="142" t="s">
        <v>262</v>
      </c>
      <c r="D36" s="141" t="s">
        <v>263</v>
      </c>
      <c r="E36" s="143">
        <v>39337</v>
      </c>
      <c r="F36" s="146" t="s">
        <v>233</v>
      </c>
      <c r="G36" s="147"/>
      <c r="H36" s="145">
        <v>11860068</v>
      </c>
      <c r="I36" s="145">
        <v>11860068</v>
      </c>
      <c r="J36" s="145">
        <v>11860068</v>
      </c>
      <c r="K36" s="145">
        <v>11860068</v>
      </c>
      <c r="L36" s="145">
        <v>11860068</v>
      </c>
      <c r="M36" s="140" t="s">
        <v>244</v>
      </c>
    </row>
    <row r="37" spans="1:13" ht="24.75" customHeight="1">
      <c r="A37" s="152" t="s">
        <v>57</v>
      </c>
      <c r="B37" s="150" t="s">
        <v>264</v>
      </c>
      <c r="C37" s="142" t="s">
        <v>265</v>
      </c>
      <c r="D37" s="141" t="s">
        <v>266</v>
      </c>
      <c r="E37" s="143">
        <v>39356</v>
      </c>
      <c r="F37" s="146" t="s">
        <v>233</v>
      </c>
      <c r="G37" s="147"/>
      <c r="H37" s="145">
        <v>660260</v>
      </c>
      <c r="I37" s="145">
        <v>660260</v>
      </c>
      <c r="J37" s="145">
        <v>660260</v>
      </c>
      <c r="K37" s="145">
        <v>660260</v>
      </c>
      <c r="L37" s="145">
        <v>660260</v>
      </c>
      <c r="M37" s="140" t="s">
        <v>267</v>
      </c>
    </row>
    <row r="38" spans="1:13" ht="24.75" customHeight="1" thickBot="1">
      <c r="A38" s="153" t="s">
        <v>61</v>
      </c>
      <c r="B38" s="150" t="s">
        <v>268</v>
      </c>
      <c r="C38" s="142" t="s">
        <v>269</v>
      </c>
      <c r="D38" s="141" t="s">
        <v>247</v>
      </c>
      <c r="E38" s="143">
        <v>39692</v>
      </c>
      <c r="F38" s="146" t="s">
        <v>233</v>
      </c>
      <c r="G38" s="147"/>
      <c r="H38" s="145">
        <v>45533</v>
      </c>
      <c r="I38" s="145">
        <v>45533</v>
      </c>
      <c r="J38" s="145">
        <v>45533</v>
      </c>
      <c r="K38" s="145">
        <v>45533</v>
      </c>
      <c r="L38" s="145">
        <v>45533</v>
      </c>
      <c r="M38" s="140" t="s">
        <v>226</v>
      </c>
    </row>
    <row r="39" spans="1:13" s="21" customFormat="1" ht="25.5" customHeight="1" thickBot="1">
      <c r="A39" s="193" t="s">
        <v>69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5"/>
    </row>
    <row r="40" spans="1:13" s="21" customFormat="1" ht="12.75">
      <c r="A40" s="42" t="s">
        <v>17</v>
      </c>
      <c r="B40" s="43" t="s">
        <v>70</v>
      </c>
      <c r="C40" s="43" t="s">
        <v>71</v>
      </c>
      <c r="D40" s="43" t="s">
        <v>72</v>
      </c>
      <c r="E40" s="4">
        <v>38617</v>
      </c>
      <c r="F40" s="4">
        <v>43008</v>
      </c>
      <c r="G40" s="44">
        <v>76423560</v>
      </c>
      <c r="H40" s="45">
        <v>8348892</v>
      </c>
      <c r="I40" s="45">
        <f>+H40</f>
        <v>8348892</v>
      </c>
      <c r="J40" s="45">
        <f>+I40</f>
        <v>8348892</v>
      </c>
      <c r="K40" s="45">
        <f>+J40</f>
        <v>8348892</v>
      </c>
      <c r="L40" s="46">
        <v>43027992</v>
      </c>
      <c r="M40" s="47"/>
    </row>
    <row r="41" spans="1:13" s="21" customFormat="1" ht="12.75">
      <c r="A41" s="48" t="s">
        <v>22</v>
      </c>
      <c r="B41" s="29" t="s">
        <v>73</v>
      </c>
      <c r="C41" s="10" t="s">
        <v>74</v>
      </c>
      <c r="D41" s="10" t="s">
        <v>75</v>
      </c>
      <c r="E41" s="11">
        <v>39448</v>
      </c>
      <c r="F41" s="11">
        <v>40178</v>
      </c>
      <c r="G41" s="12">
        <v>44181875</v>
      </c>
      <c r="H41" s="49">
        <v>35808600</v>
      </c>
      <c r="I41" s="49"/>
      <c r="J41" s="35"/>
      <c r="K41" s="35"/>
      <c r="L41" s="49"/>
      <c r="M41" s="50" t="s">
        <v>76</v>
      </c>
    </row>
    <row r="42" spans="1:13" s="21" customFormat="1" ht="89.25">
      <c r="A42" s="8" t="s">
        <v>26</v>
      </c>
      <c r="B42" s="51" t="s">
        <v>77</v>
      </c>
      <c r="C42" s="10" t="s">
        <v>78</v>
      </c>
      <c r="D42" s="10" t="s">
        <v>75</v>
      </c>
      <c r="E42" s="31" t="s">
        <v>79</v>
      </c>
      <c r="F42" s="11" t="s">
        <v>80</v>
      </c>
      <c r="G42" s="12">
        <v>3334000</v>
      </c>
      <c r="H42" s="35"/>
      <c r="I42" s="35"/>
      <c r="J42" s="35"/>
      <c r="K42" s="35"/>
      <c r="L42" s="49"/>
      <c r="M42" s="15"/>
    </row>
    <row r="43" spans="1:13" s="21" customFormat="1" ht="76.5">
      <c r="A43" s="48" t="s">
        <v>29</v>
      </c>
      <c r="B43" s="51" t="s">
        <v>81</v>
      </c>
      <c r="C43" s="10" t="s">
        <v>82</v>
      </c>
      <c r="D43" s="10" t="s">
        <v>75</v>
      </c>
      <c r="E43" s="31" t="s">
        <v>83</v>
      </c>
      <c r="F43" s="11" t="s">
        <v>84</v>
      </c>
      <c r="G43" s="12">
        <v>660000</v>
      </c>
      <c r="H43" s="35"/>
      <c r="I43" s="35"/>
      <c r="J43" s="35"/>
      <c r="K43" s="35"/>
      <c r="L43" s="49"/>
      <c r="M43" s="15"/>
    </row>
    <row r="44" spans="1:13" s="21" customFormat="1" ht="76.5">
      <c r="A44" s="8" t="s">
        <v>32</v>
      </c>
      <c r="B44" s="51" t="s">
        <v>81</v>
      </c>
      <c r="C44" s="10" t="s">
        <v>85</v>
      </c>
      <c r="D44" s="10" t="s">
        <v>75</v>
      </c>
      <c r="E44" s="31" t="s">
        <v>83</v>
      </c>
      <c r="F44" s="11" t="s">
        <v>84</v>
      </c>
      <c r="G44" s="12">
        <v>2625000</v>
      </c>
      <c r="H44" s="35"/>
      <c r="I44" s="35"/>
      <c r="J44" s="35"/>
      <c r="K44" s="35"/>
      <c r="L44" s="49"/>
      <c r="M44" s="15"/>
    </row>
    <row r="45" spans="1:13" s="21" customFormat="1" ht="76.5">
      <c r="A45" s="48" t="s">
        <v>36</v>
      </c>
      <c r="B45" s="51" t="s">
        <v>86</v>
      </c>
      <c r="C45" s="10" t="s">
        <v>87</v>
      </c>
      <c r="D45" s="10" t="s">
        <v>75</v>
      </c>
      <c r="E45" s="31" t="s">
        <v>88</v>
      </c>
      <c r="F45" s="52" t="s">
        <v>89</v>
      </c>
      <c r="G45" s="12">
        <v>4250000</v>
      </c>
      <c r="H45" s="35"/>
      <c r="I45" s="35"/>
      <c r="J45" s="35"/>
      <c r="K45" s="35"/>
      <c r="L45" s="49"/>
      <c r="M45" s="15"/>
    </row>
    <row r="46" spans="1:13" s="21" customFormat="1" ht="102">
      <c r="A46" s="8" t="s">
        <v>38</v>
      </c>
      <c r="B46" s="51" t="s">
        <v>90</v>
      </c>
      <c r="C46" s="10" t="s">
        <v>91</v>
      </c>
      <c r="D46" s="10" t="s">
        <v>72</v>
      </c>
      <c r="E46" s="31" t="s">
        <v>83</v>
      </c>
      <c r="F46" s="11" t="s">
        <v>84</v>
      </c>
      <c r="G46" s="12">
        <v>1953000</v>
      </c>
      <c r="H46" s="35"/>
      <c r="I46" s="35"/>
      <c r="J46" s="35"/>
      <c r="K46" s="35"/>
      <c r="L46" s="49"/>
      <c r="M46" s="15"/>
    </row>
    <row r="47" spans="1:13" s="21" customFormat="1" ht="102.75" thickBot="1">
      <c r="A47" s="53" t="s">
        <v>42</v>
      </c>
      <c r="B47" s="54" t="s">
        <v>92</v>
      </c>
      <c r="C47" s="36" t="s">
        <v>91</v>
      </c>
      <c r="D47" s="36" t="s">
        <v>72</v>
      </c>
      <c r="E47" s="38" t="s">
        <v>88</v>
      </c>
      <c r="F47" s="55" t="s">
        <v>89</v>
      </c>
      <c r="G47" s="56">
        <v>2997000</v>
      </c>
      <c r="H47" s="57"/>
      <c r="I47" s="57"/>
      <c r="J47" s="57"/>
      <c r="K47" s="57"/>
      <c r="L47" s="58"/>
      <c r="M47" s="41"/>
    </row>
    <row r="48" spans="1:13" s="21" customFormat="1" ht="32.25" customHeight="1" thickBot="1">
      <c r="A48" s="193" t="s">
        <v>93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5"/>
    </row>
    <row r="49" spans="1:13" s="21" customFormat="1" ht="25.5">
      <c r="A49" s="1" t="s">
        <v>17</v>
      </c>
      <c r="B49" s="2" t="s">
        <v>94</v>
      </c>
      <c r="C49" s="3" t="s">
        <v>95</v>
      </c>
      <c r="D49" s="3"/>
      <c r="E49" s="4">
        <v>36434</v>
      </c>
      <c r="F49" s="4">
        <v>40086</v>
      </c>
      <c r="G49" s="5"/>
      <c r="H49" s="196">
        <v>55000000</v>
      </c>
      <c r="I49" s="197"/>
      <c r="J49" s="6"/>
      <c r="K49" s="6"/>
      <c r="L49" s="6"/>
      <c r="M49" s="7" t="s">
        <v>96</v>
      </c>
    </row>
    <row r="50" spans="1:13" s="21" customFormat="1" ht="12.75">
      <c r="A50" s="8" t="s">
        <v>22</v>
      </c>
      <c r="B50" s="9" t="s">
        <v>97</v>
      </c>
      <c r="C50" s="10" t="s">
        <v>98</v>
      </c>
      <c r="D50" s="10"/>
      <c r="E50" s="11">
        <v>38803</v>
      </c>
      <c r="F50" s="11">
        <v>40264</v>
      </c>
      <c r="G50" s="12">
        <f>H50+I50</f>
        <v>114268968</v>
      </c>
      <c r="H50" s="12">
        <v>89622720</v>
      </c>
      <c r="I50" s="13">
        <v>24646248</v>
      </c>
      <c r="J50" s="14"/>
      <c r="K50" s="14"/>
      <c r="L50" s="14"/>
      <c r="M50" s="15" t="s">
        <v>96</v>
      </c>
    </row>
    <row r="51" spans="1:13" s="21" customFormat="1" ht="12.75">
      <c r="A51" s="8" t="s">
        <v>26</v>
      </c>
      <c r="B51" s="59"/>
      <c r="C51" s="10"/>
      <c r="D51" s="10"/>
      <c r="E51" s="52"/>
      <c r="F51" s="52"/>
      <c r="G51" s="12"/>
      <c r="H51" s="52"/>
      <c r="I51" s="65"/>
      <c r="J51" s="14"/>
      <c r="K51" s="14"/>
      <c r="L51" s="14"/>
      <c r="M51" s="15"/>
    </row>
    <row r="52" spans="1:13" s="21" customFormat="1" ht="25.5">
      <c r="A52" s="8" t="s">
        <v>26</v>
      </c>
      <c r="B52" s="10" t="s">
        <v>99</v>
      </c>
      <c r="C52" s="9" t="s">
        <v>100</v>
      </c>
      <c r="D52" s="9"/>
      <c r="E52" s="60">
        <v>39626</v>
      </c>
      <c r="F52" s="60">
        <v>40356</v>
      </c>
      <c r="G52" s="61">
        <f>2*383317498</f>
        <v>766634996</v>
      </c>
      <c r="H52" s="61">
        <f>G52/2</f>
        <v>383317498</v>
      </c>
      <c r="I52" s="109">
        <v>191658749</v>
      </c>
      <c r="J52" s="62"/>
      <c r="K52" s="62"/>
      <c r="L52" s="62"/>
      <c r="M52" s="15"/>
    </row>
    <row r="53" spans="1:13" s="21" customFormat="1" ht="12.75">
      <c r="A53" s="48" t="s">
        <v>29</v>
      </c>
      <c r="B53" s="29" t="s">
        <v>101</v>
      </c>
      <c r="C53" s="9" t="s">
        <v>100</v>
      </c>
      <c r="D53" s="10"/>
      <c r="E53" s="60">
        <v>39626</v>
      </c>
      <c r="F53" s="60">
        <v>40356</v>
      </c>
      <c r="G53" s="61">
        <f>185061718*2</f>
        <v>370123436</v>
      </c>
      <c r="H53" s="61">
        <f>G53/2</f>
        <v>185061718</v>
      </c>
      <c r="I53" s="109">
        <v>92530859</v>
      </c>
      <c r="J53" s="62"/>
      <c r="K53" s="62"/>
      <c r="L53" s="62"/>
      <c r="M53" s="15"/>
    </row>
    <row r="54" spans="1:13" s="21" customFormat="1" ht="38.25">
      <c r="A54" s="8" t="s">
        <v>32</v>
      </c>
      <c r="B54" s="10" t="s">
        <v>102</v>
      </c>
      <c r="C54" s="9" t="s">
        <v>100</v>
      </c>
      <c r="D54" s="10"/>
      <c r="E54" s="60">
        <v>39626</v>
      </c>
      <c r="F54" s="60">
        <v>40356</v>
      </c>
      <c r="G54" s="61">
        <f>2*186376761</f>
        <v>372753522</v>
      </c>
      <c r="H54" s="61">
        <f>G54/2</f>
        <v>186376761</v>
      </c>
      <c r="I54" s="109">
        <v>93188380</v>
      </c>
      <c r="J54" s="62"/>
      <c r="K54" s="62"/>
      <c r="L54" s="62"/>
      <c r="M54" s="15"/>
    </row>
    <row r="55" spans="1:13" s="21" customFormat="1" ht="12.75">
      <c r="A55" s="8" t="s">
        <v>36</v>
      </c>
      <c r="B55" s="10" t="s">
        <v>103</v>
      </c>
      <c r="C55" s="10" t="s">
        <v>104</v>
      </c>
      <c r="D55" s="10"/>
      <c r="E55" s="11">
        <v>39630</v>
      </c>
      <c r="F55" s="11">
        <v>41456</v>
      </c>
      <c r="G55" s="12">
        <v>418497075</v>
      </c>
      <c r="H55" s="61">
        <v>83699415</v>
      </c>
      <c r="I55" s="64">
        <v>83699415</v>
      </c>
      <c r="J55" s="63">
        <v>83699415</v>
      </c>
      <c r="K55" s="63">
        <v>83699415</v>
      </c>
      <c r="L55" s="63">
        <v>48824658.75</v>
      </c>
      <c r="M55" s="15"/>
    </row>
    <row r="56" spans="1:13" s="21" customFormat="1" ht="12.75">
      <c r="A56" s="8" t="s">
        <v>38</v>
      </c>
      <c r="B56" s="10" t="s">
        <v>105</v>
      </c>
      <c r="C56" s="10" t="s">
        <v>104</v>
      </c>
      <c r="D56" s="10"/>
      <c r="E56" s="11">
        <v>39630</v>
      </c>
      <c r="F56" s="11">
        <v>41456</v>
      </c>
      <c r="G56" s="12">
        <v>35960730</v>
      </c>
      <c r="H56" s="61">
        <v>7192146</v>
      </c>
      <c r="I56" s="64">
        <v>7192146</v>
      </c>
      <c r="J56" s="63">
        <v>7192146</v>
      </c>
      <c r="K56" s="63">
        <v>7192146</v>
      </c>
      <c r="L56" s="63">
        <v>4195418.5</v>
      </c>
      <c r="M56" s="15"/>
    </row>
    <row r="57" spans="1:13" s="21" customFormat="1" ht="12.75">
      <c r="A57" s="8" t="s">
        <v>42</v>
      </c>
      <c r="B57" s="10" t="s">
        <v>106</v>
      </c>
      <c r="C57" s="10" t="s">
        <v>104</v>
      </c>
      <c r="D57" s="10"/>
      <c r="E57" s="11">
        <v>39630</v>
      </c>
      <c r="F57" s="11">
        <v>41456</v>
      </c>
      <c r="G57" s="12">
        <v>93596350</v>
      </c>
      <c r="H57" s="61">
        <v>18719270</v>
      </c>
      <c r="I57" s="64">
        <v>18719270</v>
      </c>
      <c r="J57" s="63">
        <v>18719270</v>
      </c>
      <c r="K57" s="63">
        <v>18719270</v>
      </c>
      <c r="L57" s="63">
        <v>10919574.166666668</v>
      </c>
      <c r="M57" s="15"/>
    </row>
    <row r="58" spans="1:13" s="21" customFormat="1" ht="12.75">
      <c r="A58" s="8" t="s">
        <v>45</v>
      </c>
      <c r="B58" s="10" t="s">
        <v>107</v>
      </c>
      <c r="C58" s="10" t="s">
        <v>104</v>
      </c>
      <c r="D58" s="10"/>
      <c r="E58" s="11">
        <v>39630</v>
      </c>
      <c r="F58" s="11">
        <v>41456</v>
      </c>
      <c r="G58" s="12">
        <v>295933740</v>
      </c>
      <c r="H58" s="61">
        <v>59186748</v>
      </c>
      <c r="I58" s="64">
        <v>59186748</v>
      </c>
      <c r="J58" s="63">
        <v>59186748</v>
      </c>
      <c r="K58" s="63">
        <v>59186748</v>
      </c>
      <c r="L58" s="64">
        <v>34525603</v>
      </c>
      <c r="M58" s="15"/>
    </row>
    <row r="59" spans="1:13" s="21" customFormat="1" ht="54.75" customHeight="1">
      <c r="A59" s="8" t="s">
        <v>108</v>
      </c>
      <c r="B59" s="9"/>
      <c r="C59" s="10" t="s">
        <v>109</v>
      </c>
      <c r="D59" s="10"/>
      <c r="E59" s="11">
        <v>39814</v>
      </c>
      <c r="F59" s="52" t="s">
        <v>110</v>
      </c>
      <c r="G59" s="12" t="s">
        <v>111</v>
      </c>
      <c r="H59" s="65"/>
      <c r="I59" s="14"/>
      <c r="J59" s="14"/>
      <c r="K59" s="14"/>
      <c r="L59" s="14"/>
      <c r="M59" s="34" t="s">
        <v>112</v>
      </c>
    </row>
    <row r="60" spans="1:13" s="21" customFormat="1" ht="20.25" customHeight="1" thickBot="1">
      <c r="A60" s="66" t="s">
        <v>53</v>
      </c>
      <c r="B60" s="67"/>
      <c r="C60" s="36" t="s">
        <v>113</v>
      </c>
      <c r="D60" s="36"/>
      <c r="E60" s="55">
        <v>39873</v>
      </c>
      <c r="F60" s="68"/>
      <c r="G60" s="56" t="s">
        <v>114</v>
      </c>
      <c r="H60" s="69"/>
      <c r="I60" s="70"/>
      <c r="J60" s="70"/>
      <c r="K60" s="70"/>
      <c r="L60" s="70"/>
      <c r="M60" s="71"/>
    </row>
    <row r="61" spans="1:13" s="21" customFormat="1" ht="32.25" customHeight="1" thickBot="1">
      <c r="A61" s="193" t="s">
        <v>115</v>
      </c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5"/>
    </row>
    <row r="62" spans="1:13" s="21" customFormat="1" ht="25.5">
      <c r="A62" s="72" t="s">
        <v>17</v>
      </c>
      <c r="B62" s="3" t="s">
        <v>116</v>
      </c>
      <c r="C62" s="73" t="s">
        <v>117</v>
      </c>
      <c r="D62" s="43" t="s">
        <v>118</v>
      </c>
      <c r="E62" s="4">
        <v>39123</v>
      </c>
      <c r="F62" s="4">
        <v>42886</v>
      </c>
      <c r="G62" s="74"/>
      <c r="H62" s="75"/>
      <c r="I62" s="75"/>
      <c r="J62" s="75"/>
      <c r="K62" s="75"/>
      <c r="L62" s="75"/>
      <c r="M62" s="76"/>
    </row>
    <row r="63" spans="1:13" s="21" customFormat="1" ht="25.5">
      <c r="A63" s="77" t="s">
        <v>22</v>
      </c>
      <c r="B63" s="78" t="s">
        <v>119</v>
      </c>
      <c r="C63" s="10" t="s">
        <v>120</v>
      </c>
      <c r="D63" s="9" t="s">
        <v>118</v>
      </c>
      <c r="E63" s="11">
        <v>38321</v>
      </c>
      <c r="F63" s="11">
        <v>40147</v>
      </c>
      <c r="G63" s="12"/>
      <c r="H63" s="65"/>
      <c r="I63" s="65"/>
      <c r="J63" s="65"/>
      <c r="K63" s="65"/>
      <c r="L63" s="65"/>
      <c r="M63" s="50"/>
    </row>
    <row r="64" spans="1:13" s="21" customFormat="1" ht="25.5">
      <c r="A64" s="79" t="s">
        <v>26</v>
      </c>
      <c r="B64" s="10" t="s">
        <v>121</v>
      </c>
      <c r="C64" s="10" t="s">
        <v>122</v>
      </c>
      <c r="D64" s="9" t="s">
        <v>118</v>
      </c>
      <c r="E64" s="11">
        <v>38803</v>
      </c>
      <c r="F64" s="11">
        <v>41639</v>
      </c>
      <c r="G64" s="12"/>
      <c r="H64" s="65"/>
      <c r="I64" s="65"/>
      <c r="J64" s="65"/>
      <c r="K64" s="65"/>
      <c r="L64" s="65"/>
      <c r="M64" s="50"/>
    </row>
    <row r="65" spans="1:13" s="21" customFormat="1" ht="13.5" thickBot="1">
      <c r="A65" s="80" t="s">
        <v>29</v>
      </c>
      <c r="B65" s="67" t="s">
        <v>123</v>
      </c>
      <c r="C65" s="36" t="s">
        <v>124</v>
      </c>
      <c r="D65" s="36" t="s">
        <v>125</v>
      </c>
      <c r="E65" s="55">
        <v>36888</v>
      </c>
      <c r="F65" s="68" t="s">
        <v>126</v>
      </c>
      <c r="G65" s="56"/>
      <c r="H65" s="81">
        <v>9137000</v>
      </c>
      <c r="I65" s="69"/>
      <c r="J65" s="69"/>
      <c r="K65" s="69"/>
      <c r="L65" s="69"/>
      <c r="M65" s="82" t="s">
        <v>127</v>
      </c>
    </row>
    <row r="66" spans="1:13" s="21" customFormat="1" ht="32.25" customHeight="1">
      <c r="A66" s="193" t="s">
        <v>214</v>
      </c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5"/>
    </row>
    <row r="67" spans="1:13" s="120" customFormat="1" ht="56.25" customHeight="1">
      <c r="A67" s="124" t="s">
        <v>17</v>
      </c>
      <c r="B67" s="126" t="s">
        <v>215</v>
      </c>
      <c r="C67" s="113" t="s">
        <v>216</v>
      </c>
      <c r="D67" s="114" t="s">
        <v>217</v>
      </c>
      <c r="E67" s="128">
        <v>38364</v>
      </c>
      <c r="F67" s="115">
        <v>40190</v>
      </c>
      <c r="G67" s="116">
        <v>21952360</v>
      </c>
      <c r="H67" s="129">
        <v>21952360</v>
      </c>
      <c r="I67" s="116">
        <v>21952360</v>
      </c>
      <c r="J67" s="117"/>
      <c r="K67" s="117"/>
      <c r="L67" s="118"/>
      <c r="M67" s="119"/>
    </row>
    <row r="68" spans="1:13" s="123" customFormat="1" ht="56.25" customHeight="1" thickBot="1">
      <c r="A68" s="125" t="s">
        <v>218</v>
      </c>
      <c r="B68" s="127" t="s">
        <v>219</v>
      </c>
      <c r="C68" s="113" t="s">
        <v>220</v>
      </c>
      <c r="D68" s="114" t="s">
        <v>221</v>
      </c>
      <c r="E68" s="115">
        <v>39385</v>
      </c>
      <c r="F68" s="115">
        <v>40116</v>
      </c>
      <c r="G68" s="116">
        <v>6842760</v>
      </c>
      <c r="H68" s="130">
        <v>6842760</v>
      </c>
      <c r="I68" s="121"/>
      <c r="J68" s="121"/>
      <c r="K68" s="121"/>
      <c r="L68" s="121"/>
      <c r="M68" s="122"/>
    </row>
    <row r="69" spans="1:13" s="21" customFormat="1" ht="13.5" thickBot="1">
      <c r="A69" s="193" t="s">
        <v>128</v>
      </c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5"/>
    </row>
    <row r="70" spans="1:13" s="21" customFormat="1" ht="67.5">
      <c r="A70" s="42" t="s">
        <v>17</v>
      </c>
      <c r="B70" s="111"/>
      <c r="C70" s="83" t="s">
        <v>129</v>
      </c>
      <c r="D70" s="84"/>
      <c r="E70" s="84">
        <v>2001</v>
      </c>
      <c r="F70" s="84"/>
      <c r="G70" s="84"/>
      <c r="H70" s="6"/>
      <c r="I70" s="6"/>
      <c r="J70" s="6"/>
      <c r="K70" s="6"/>
      <c r="L70" s="6"/>
      <c r="M70" s="7"/>
    </row>
    <row r="71" spans="1:13" s="21" customFormat="1" ht="63.75">
      <c r="A71" s="48" t="s">
        <v>22</v>
      </c>
      <c r="B71" s="112" t="s">
        <v>130</v>
      </c>
      <c r="C71" s="85" t="s">
        <v>131</v>
      </c>
      <c r="D71" s="86"/>
      <c r="E71" s="11">
        <v>39054</v>
      </c>
      <c r="F71" s="11">
        <v>40880</v>
      </c>
      <c r="G71" s="87">
        <v>2340360</v>
      </c>
      <c r="H71" s="88">
        <v>780120</v>
      </c>
      <c r="I71" s="88">
        <v>780120</v>
      </c>
      <c r="J71" s="88">
        <v>780120</v>
      </c>
      <c r="K71" s="88"/>
      <c r="L71" s="88"/>
      <c r="M71" s="89" t="s">
        <v>132</v>
      </c>
    </row>
    <row r="72" spans="1:13" s="21" customFormat="1" ht="22.5">
      <c r="A72" s="8" t="s">
        <v>26</v>
      </c>
      <c r="B72" s="10" t="s">
        <v>133</v>
      </c>
      <c r="C72" s="85" t="s">
        <v>134</v>
      </c>
      <c r="D72" s="90"/>
      <c r="E72" s="11">
        <v>39083</v>
      </c>
      <c r="F72" s="11">
        <v>40755</v>
      </c>
      <c r="G72" s="87">
        <v>2139620</v>
      </c>
      <c r="H72" s="88">
        <v>828240</v>
      </c>
      <c r="I72" s="88">
        <v>828240</v>
      </c>
      <c r="J72" s="88">
        <v>483140</v>
      </c>
      <c r="K72" s="14"/>
      <c r="L72" s="14"/>
      <c r="M72" s="15"/>
    </row>
    <row r="73" spans="1:13" s="21" customFormat="1" ht="22.5">
      <c r="A73" s="8" t="s">
        <v>29</v>
      </c>
      <c r="B73" s="112" t="s">
        <v>135</v>
      </c>
      <c r="C73" s="85" t="s">
        <v>136</v>
      </c>
      <c r="D73" s="90"/>
      <c r="E73" s="11">
        <v>39356</v>
      </c>
      <c r="F73" s="11">
        <v>40602</v>
      </c>
      <c r="G73" s="87">
        <v>2235324</v>
      </c>
      <c r="H73" s="88">
        <v>1031688</v>
      </c>
      <c r="I73" s="88">
        <v>1031688</v>
      </c>
      <c r="J73" s="88">
        <v>171948</v>
      </c>
      <c r="K73" s="14"/>
      <c r="L73" s="14"/>
      <c r="M73" s="15"/>
    </row>
    <row r="74" spans="1:13" s="21" customFormat="1" ht="22.5">
      <c r="A74" s="8" t="s">
        <v>32</v>
      </c>
      <c r="B74" s="10" t="s">
        <v>137</v>
      </c>
      <c r="C74" s="85" t="s">
        <v>136</v>
      </c>
      <c r="D74" s="90"/>
      <c r="E74" s="11">
        <v>39360</v>
      </c>
      <c r="F74" s="11">
        <v>40844</v>
      </c>
      <c r="G74" s="87">
        <v>3478104</v>
      </c>
      <c r="H74" s="88">
        <v>1072848</v>
      </c>
      <c r="I74" s="88">
        <v>1072848</v>
      </c>
      <c r="J74" s="88">
        <v>1332408</v>
      </c>
      <c r="K74" s="14"/>
      <c r="L74" s="14"/>
      <c r="M74" s="15"/>
    </row>
    <row r="75" spans="1:13" s="21" customFormat="1" ht="22.5">
      <c r="A75" s="8" t="s">
        <v>36</v>
      </c>
      <c r="B75" s="112" t="s">
        <v>138</v>
      </c>
      <c r="C75" s="85" t="s">
        <v>136</v>
      </c>
      <c r="D75" s="90"/>
      <c r="E75" s="11">
        <v>39287</v>
      </c>
      <c r="F75" s="11">
        <v>41114</v>
      </c>
      <c r="G75" s="87">
        <v>4069967</v>
      </c>
      <c r="H75" s="88">
        <v>1066968</v>
      </c>
      <c r="I75" s="88">
        <v>1066968</v>
      </c>
      <c r="J75" s="88">
        <v>1066968</v>
      </c>
      <c r="K75" s="88">
        <v>869063</v>
      </c>
      <c r="L75" s="14"/>
      <c r="M75" s="15"/>
    </row>
    <row r="76" spans="1:13" s="21" customFormat="1" ht="22.5">
      <c r="A76" s="8" t="s">
        <v>38</v>
      </c>
      <c r="B76" s="10" t="s">
        <v>139</v>
      </c>
      <c r="C76" s="85" t="s">
        <v>136</v>
      </c>
      <c r="D76" s="90"/>
      <c r="E76" s="11">
        <v>39539</v>
      </c>
      <c r="F76" s="11">
        <v>40630</v>
      </c>
      <c r="G76" s="87">
        <v>1640290</v>
      </c>
      <c r="H76" s="88">
        <v>731640</v>
      </c>
      <c r="I76" s="88">
        <v>731640</v>
      </c>
      <c r="J76" s="88">
        <v>177010</v>
      </c>
      <c r="K76" s="88"/>
      <c r="L76" s="14"/>
      <c r="M76" s="15"/>
    </row>
    <row r="77" spans="1:13" s="21" customFormat="1" ht="22.5">
      <c r="A77" s="8" t="s">
        <v>42</v>
      </c>
      <c r="B77" s="10" t="s">
        <v>140</v>
      </c>
      <c r="C77" s="85" t="s">
        <v>141</v>
      </c>
      <c r="D77" s="90"/>
      <c r="E77" s="11">
        <v>39660</v>
      </c>
      <c r="F77" s="11">
        <v>40770</v>
      </c>
      <c r="G77" s="87">
        <v>2240000</v>
      </c>
      <c r="H77" s="88">
        <v>840000</v>
      </c>
      <c r="I77" s="88">
        <v>840000</v>
      </c>
      <c r="J77" s="88">
        <v>560000</v>
      </c>
      <c r="K77" s="88"/>
      <c r="L77" s="14"/>
      <c r="M77" s="15"/>
    </row>
    <row r="78" spans="1:13" s="21" customFormat="1" ht="12.75">
      <c r="A78" s="8" t="s">
        <v>45</v>
      </c>
      <c r="B78" s="10" t="s">
        <v>142</v>
      </c>
      <c r="C78" s="85" t="s">
        <v>143</v>
      </c>
      <c r="D78" s="90"/>
      <c r="E78" s="11">
        <v>39762</v>
      </c>
      <c r="F78" s="11">
        <v>40127</v>
      </c>
      <c r="G78" s="87">
        <v>68000</v>
      </c>
      <c r="H78" s="88">
        <v>62300</v>
      </c>
      <c r="I78" s="88"/>
      <c r="J78" s="88"/>
      <c r="K78" s="88"/>
      <c r="L78" s="14"/>
      <c r="M78" s="15"/>
    </row>
    <row r="79" spans="1:13" s="21" customFormat="1" ht="22.5">
      <c r="A79" s="8" t="s">
        <v>49</v>
      </c>
      <c r="B79" s="10" t="s">
        <v>144</v>
      </c>
      <c r="C79" s="85" t="s">
        <v>145</v>
      </c>
      <c r="D79" s="90"/>
      <c r="E79" s="11">
        <v>39626</v>
      </c>
      <c r="F79" s="11">
        <v>40543</v>
      </c>
      <c r="G79" s="87">
        <v>210000</v>
      </c>
      <c r="H79" s="88">
        <v>70000</v>
      </c>
      <c r="I79" s="88">
        <v>140000</v>
      </c>
      <c r="J79" s="88"/>
      <c r="K79" s="88"/>
      <c r="L79" s="14"/>
      <c r="M79" s="15"/>
    </row>
    <row r="80" spans="1:13" s="21" customFormat="1" ht="22.5">
      <c r="A80" s="8" t="s">
        <v>53</v>
      </c>
      <c r="B80" s="10" t="s">
        <v>144</v>
      </c>
      <c r="C80" s="85" t="s">
        <v>146</v>
      </c>
      <c r="D80" s="90"/>
      <c r="E80" s="11">
        <v>39626</v>
      </c>
      <c r="F80" s="11">
        <v>40543</v>
      </c>
      <c r="G80" s="87">
        <v>240000</v>
      </c>
      <c r="H80" s="88">
        <v>80000</v>
      </c>
      <c r="I80" s="88">
        <v>160000</v>
      </c>
      <c r="J80" s="88"/>
      <c r="K80" s="88"/>
      <c r="L80" s="14"/>
      <c r="M80" s="15"/>
    </row>
    <row r="81" spans="1:13" s="21" customFormat="1" ht="22.5">
      <c r="A81" s="8" t="s">
        <v>54</v>
      </c>
      <c r="B81" s="10" t="s">
        <v>144</v>
      </c>
      <c r="C81" s="85" t="s">
        <v>147</v>
      </c>
      <c r="D81" s="90"/>
      <c r="E81" s="11">
        <v>39626</v>
      </c>
      <c r="F81" s="11">
        <v>40543</v>
      </c>
      <c r="G81" s="87">
        <v>210000</v>
      </c>
      <c r="H81" s="88">
        <v>70000</v>
      </c>
      <c r="I81" s="88">
        <v>140000</v>
      </c>
      <c r="J81" s="88"/>
      <c r="K81" s="88"/>
      <c r="L81" s="14"/>
      <c r="M81" s="15"/>
    </row>
    <row r="82" spans="1:13" s="21" customFormat="1" ht="23.25" thickBot="1">
      <c r="A82" s="8" t="s">
        <v>57</v>
      </c>
      <c r="B82" s="10" t="s">
        <v>144</v>
      </c>
      <c r="C82" s="85" t="s">
        <v>148</v>
      </c>
      <c r="D82" s="90"/>
      <c r="E82" s="11">
        <v>39626</v>
      </c>
      <c r="F82" s="11">
        <v>40543</v>
      </c>
      <c r="G82" s="87">
        <v>210000</v>
      </c>
      <c r="H82" s="88">
        <v>70000</v>
      </c>
      <c r="I82" s="88">
        <v>140000</v>
      </c>
      <c r="J82" s="88"/>
      <c r="K82" s="88"/>
      <c r="L82" s="14"/>
      <c r="M82" s="15"/>
    </row>
    <row r="83" spans="1:13" s="21" customFormat="1" ht="27" customHeight="1" thickBot="1">
      <c r="A83" s="193" t="s">
        <v>272</v>
      </c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5"/>
    </row>
    <row r="84" spans="1:13" s="21" customFormat="1" ht="27" customHeight="1" thickBot="1">
      <c r="A84" s="193" t="s">
        <v>273</v>
      </c>
      <c r="B84" s="194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5"/>
    </row>
    <row r="85" spans="1:13" s="21" customFormat="1" ht="27" customHeight="1" thickBot="1">
      <c r="A85" s="193" t="s">
        <v>271</v>
      </c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5"/>
    </row>
    <row r="86" spans="1:13" s="21" customFormat="1" ht="27" customHeight="1" thickBot="1">
      <c r="A86" s="193" t="s">
        <v>149</v>
      </c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5"/>
    </row>
    <row r="87" spans="1:13" s="21" customFormat="1" ht="25.5">
      <c r="A87" s="72">
        <v>1</v>
      </c>
      <c r="B87" s="43" t="s">
        <v>150</v>
      </c>
      <c r="C87" s="84"/>
      <c r="D87" s="84"/>
      <c r="E87" s="91">
        <v>39438</v>
      </c>
      <c r="F87" s="74" t="s">
        <v>151</v>
      </c>
      <c r="G87" s="74" t="s">
        <v>152</v>
      </c>
      <c r="H87" s="6"/>
      <c r="I87" s="6"/>
      <c r="J87" s="6"/>
      <c r="K87" s="6"/>
      <c r="L87" s="6"/>
      <c r="M87" s="27" t="s">
        <v>153</v>
      </c>
    </row>
    <row r="88" spans="1:13" s="21" customFormat="1" ht="25.5">
      <c r="A88" s="77">
        <v>2</v>
      </c>
      <c r="B88" s="110" t="s">
        <v>154</v>
      </c>
      <c r="C88" s="92"/>
      <c r="D88" s="10" t="s">
        <v>155</v>
      </c>
      <c r="E88" s="11">
        <v>38196</v>
      </c>
      <c r="F88" s="11" t="s">
        <v>151</v>
      </c>
      <c r="G88" s="12" t="s">
        <v>156</v>
      </c>
      <c r="H88" s="14"/>
      <c r="I88" s="14"/>
      <c r="J88" s="14"/>
      <c r="K88" s="14"/>
      <c r="L88" s="14"/>
      <c r="M88" s="34" t="s">
        <v>157</v>
      </c>
    </row>
    <row r="89" spans="1:13" s="21" customFormat="1" ht="25.5">
      <c r="A89" s="79">
        <v>3</v>
      </c>
      <c r="B89" s="9" t="s">
        <v>158</v>
      </c>
      <c r="C89" s="92"/>
      <c r="D89" s="10" t="s">
        <v>159</v>
      </c>
      <c r="E89" s="11">
        <v>39764</v>
      </c>
      <c r="F89" s="11">
        <v>40118</v>
      </c>
      <c r="G89" s="12" t="s">
        <v>160</v>
      </c>
      <c r="H89" s="14"/>
      <c r="I89" s="14"/>
      <c r="J89" s="14"/>
      <c r="K89" s="14"/>
      <c r="L89" s="14"/>
      <c r="M89" s="15" t="s">
        <v>161</v>
      </c>
    </row>
    <row r="90" spans="1:13" s="21" customFormat="1" ht="25.5">
      <c r="A90" s="79">
        <v>4</v>
      </c>
      <c r="B90" s="9" t="s">
        <v>162</v>
      </c>
      <c r="C90" s="92"/>
      <c r="D90" s="10" t="s">
        <v>163</v>
      </c>
      <c r="E90" s="11">
        <v>39264</v>
      </c>
      <c r="F90" s="52"/>
      <c r="G90" s="12"/>
      <c r="H90" s="14"/>
      <c r="I90" s="14"/>
      <c r="J90" s="14"/>
      <c r="K90" s="14"/>
      <c r="L90" s="14"/>
      <c r="M90" s="34" t="s">
        <v>164</v>
      </c>
    </row>
    <row r="91" spans="1:13" s="21" customFormat="1" ht="12.75">
      <c r="A91" s="79">
        <v>5</v>
      </c>
      <c r="B91" s="9" t="s">
        <v>165</v>
      </c>
      <c r="C91" s="92"/>
      <c r="D91" s="10" t="s">
        <v>166</v>
      </c>
      <c r="E91" s="11">
        <v>39448</v>
      </c>
      <c r="F91" s="11">
        <v>39813</v>
      </c>
      <c r="G91" s="12" t="s">
        <v>167</v>
      </c>
      <c r="H91" s="14"/>
      <c r="I91" s="14"/>
      <c r="J91" s="14"/>
      <c r="K91" s="14"/>
      <c r="L91" s="14"/>
      <c r="M91" s="15"/>
    </row>
    <row r="92" spans="1:13" s="21" customFormat="1" ht="26.25" thickBot="1">
      <c r="A92" s="79">
        <v>6</v>
      </c>
      <c r="B92" s="9" t="s">
        <v>168</v>
      </c>
      <c r="C92" s="92"/>
      <c r="D92" s="10" t="s">
        <v>169</v>
      </c>
      <c r="E92" s="11">
        <v>36948</v>
      </c>
      <c r="F92" s="52"/>
      <c r="G92" s="12" t="s">
        <v>170</v>
      </c>
      <c r="H92" s="14"/>
      <c r="I92" s="14"/>
      <c r="J92" s="14"/>
      <c r="K92" s="14"/>
      <c r="L92" s="14"/>
      <c r="M92" s="15"/>
    </row>
    <row r="93" spans="1:13" s="21" customFormat="1" ht="24.75" customHeight="1" thickBot="1">
      <c r="A93" s="193" t="s">
        <v>270</v>
      </c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5"/>
    </row>
    <row r="94" spans="1:13" s="21" customFormat="1" ht="24.75" customHeight="1" thickBot="1">
      <c r="A94" s="193" t="s">
        <v>171</v>
      </c>
      <c r="B94" s="194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5"/>
    </row>
    <row r="95" spans="1:13" s="21" customFormat="1" ht="25.5">
      <c r="A95" s="42" t="s">
        <v>17</v>
      </c>
      <c r="B95" s="93" t="s">
        <v>172</v>
      </c>
      <c r="C95" s="43" t="s">
        <v>173</v>
      </c>
      <c r="D95" s="3" t="s">
        <v>174</v>
      </c>
      <c r="E95" s="4">
        <v>37012</v>
      </c>
      <c r="F95" s="74" t="s">
        <v>126</v>
      </c>
      <c r="G95" s="84"/>
      <c r="H95" s="94" t="s">
        <v>175</v>
      </c>
      <c r="I95" s="94" t="s">
        <v>176</v>
      </c>
      <c r="J95" s="94" t="s">
        <v>177</v>
      </c>
      <c r="K95" s="94" t="s">
        <v>178</v>
      </c>
      <c r="L95" s="6"/>
      <c r="M95" s="95" t="s">
        <v>179</v>
      </c>
    </row>
    <row r="96" spans="1:13" s="21" customFormat="1" ht="25.5">
      <c r="A96" s="48" t="s">
        <v>22</v>
      </c>
      <c r="B96" s="92" t="s">
        <v>172</v>
      </c>
      <c r="C96" s="10" t="s">
        <v>180</v>
      </c>
      <c r="D96" s="10" t="s">
        <v>181</v>
      </c>
      <c r="E96" s="11">
        <v>36586</v>
      </c>
      <c r="F96" s="52" t="s">
        <v>126</v>
      </c>
      <c r="G96" s="87"/>
      <c r="H96" s="96" t="s">
        <v>182</v>
      </c>
      <c r="I96" s="96" t="s">
        <v>183</v>
      </c>
      <c r="J96" s="96" t="s">
        <v>184</v>
      </c>
      <c r="K96" s="96" t="s">
        <v>185</v>
      </c>
      <c r="L96" s="14"/>
      <c r="M96" s="97" t="s">
        <v>186</v>
      </c>
    </row>
    <row r="97" spans="1:13" s="21" customFormat="1" ht="25.5">
      <c r="A97" s="8" t="s">
        <v>26</v>
      </c>
      <c r="B97" s="92" t="s">
        <v>172</v>
      </c>
      <c r="C97" s="10" t="s">
        <v>187</v>
      </c>
      <c r="D97" s="10" t="s">
        <v>181</v>
      </c>
      <c r="E97" s="11">
        <v>39615</v>
      </c>
      <c r="F97" s="52" t="s">
        <v>126</v>
      </c>
      <c r="G97" s="87"/>
      <c r="H97" s="96" t="s">
        <v>188</v>
      </c>
      <c r="I97" s="96" t="s">
        <v>189</v>
      </c>
      <c r="J97" s="96" t="s">
        <v>190</v>
      </c>
      <c r="K97" s="96" t="s">
        <v>191</v>
      </c>
      <c r="L97" s="14"/>
      <c r="M97" s="97" t="s">
        <v>192</v>
      </c>
    </row>
    <row r="98" spans="1:13" s="21" customFormat="1" ht="26.25" thickBot="1">
      <c r="A98" s="66" t="s">
        <v>29</v>
      </c>
      <c r="B98" s="98" t="s">
        <v>172</v>
      </c>
      <c r="C98" s="36" t="s">
        <v>193</v>
      </c>
      <c r="D98" s="36" t="s">
        <v>181</v>
      </c>
      <c r="E98" s="55">
        <v>39741</v>
      </c>
      <c r="F98" s="68" t="s">
        <v>126</v>
      </c>
      <c r="G98" s="99"/>
      <c r="H98" s="100" t="s">
        <v>194</v>
      </c>
      <c r="I98" s="100" t="s">
        <v>195</v>
      </c>
      <c r="J98" s="100" t="s">
        <v>196</v>
      </c>
      <c r="K98" s="100" t="s">
        <v>197</v>
      </c>
      <c r="L98" s="70"/>
      <c r="M98" s="101" t="s">
        <v>186</v>
      </c>
    </row>
    <row r="99" spans="1:13" s="21" customFormat="1" ht="24.75" customHeight="1" thickBot="1">
      <c r="A99" s="193" t="s">
        <v>274</v>
      </c>
      <c r="B99" s="194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5"/>
    </row>
    <row r="100" spans="1:13" s="21" customFormat="1" ht="16.5" customHeight="1">
      <c r="A100" s="190" t="s">
        <v>275</v>
      </c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2"/>
    </row>
    <row r="101" spans="1:13" s="21" customFormat="1" ht="12.75">
      <c r="A101" s="157" t="s">
        <v>17</v>
      </c>
      <c r="B101" s="158" t="s">
        <v>282</v>
      </c>
      <c r="C101" s="159"/>
      <c r="D101" s="159"/>
      <c r="E101" s="155"/>
      <c r="F101" s="155"/>
      <c r="G101" s="155"/>
      <c r="H101" s="167">
        <v>2000000</v>
      </c>
      <c r="I101" s="167">
        <v>2000000</v>
      </c>
      <c r="J101" s="167">
        <v>2000000</v>
      </c>
      <c r="K101" s="167">
        <v>2000000</v>
      </c>
      <c r="L101" s="35">
        <v>30000000</v>
      </c>
      <c r="M101" s="160"/>
    </row>
    <row r="102" spans="1:13" s="21" customFormat="1" ht="12.75">
      <c r="A102" s="161" t="s">
        <v>22</v>
      </c>
      <c r="B102" s="158" t="s">
        <v>281</v>
      </c>
      <c r="C102" s="159"/>
      <c r="D102" s="159"/>
      <c r="E102" s="155"/>
      <c r="F102" s="155"/>
      <c r="G102" s="155"/>
      <c r="H102" s="167">
        <v>353118000</v>
      </c>
      <c r="I102" s="167">
        <v>357943000</v>
      </c>
      <c r="J102" s="167"/>
      <c r="K102" s="167"/>
      <c r="L102" s="35"/>
      <c r="M102" s="160"/>
    </row>
    <row r="103" spans="1:256" s="21" customFormat="1" ht="18.75" customHeight="1">
      <c r="A103" s="183" t="s">
        <v>276</v>
      </c>
      <c r="B103" s="184" t="s">
        <v>276</v>
      </c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5"/>
      <c r="N103" s="189"/>
      <c r="O103" s="187"/>
      <c r="P103" s="187"/>
      <c r="Q103" s="187"/>
      <c r="R103" s="187"/>
      <c r="S103" s="187"/>
      <c r="T103" s="187"/>
      <c r="U103" s="187"/>
      <c r="V103" s="187"/>
      <c r="W103" s="187"/>
      <c r="X103" s="187"/>
      <c r="Y103" s="187"/>
      <c r="Z103" s="188"/>
      <c r="AA103" s="186"/>
      <c r="AB103" s="187"/>
      <c r="AC103" s="187"/>
      <c r="AD103" s="187"/>
      <c r="AE103" s="187"/>
      <c r="AF103" s="187"/>
      <c r="AG103" s="187"/>
      <c r="AH103" s="187"/>
      <c r="AI103" s="187"/>
      <c r="AJ103" s="187"/>
      <c r="AK103" s="187"/>
      <c r="AL103" s="187"/>
      <c r="AM103" s="188"/>
      <c r="AN103" s="186"/>
      <c r="AO103" s="187"/>
      <c r="AP103" s="187"/>
      <c r="AQ103" s="187"/>
      <c r="AR103" s="187"/>
      <c r="AS103" s="187"/>
      <c r="AT103" s="187"/>
      <c r="AU103" s="187"/>
      <c r="AV103" s="187"/>
      <c r="AW103" s="187"/>
      <c r="AX103" s="187"/>
      <c r="AY103" s="187"/>
      <c r="AZ103" s="188"/>
      <c r="BA103" s="186"/>
      <c r="BB103" s="187"/>
      <c r="BC103" s="187"/>
      <c r="BD103" s="187"/>
      <c r="BE103" s="187"/>
      <c r="BF103" s="187"/>
      <c r="BG103" s="187"/>
      <c r="BH103" s="187"/>
      <c r="BI103" s="187"/>
      <c r="BJ103" s="187"/>
      <c r="BK103" s="187"/>
      <c r="BL103" s="187"/>
      <c r="BM103" s="188"/>
      <c r="BN103" s="186"/>
      <c r="BO103" s="187"/>
      <c r="BP103" s="187"/>
      <c r="BQ103" s="187"/>
      <c r="BR103" s="187"/>
      <c r="BS103" s="187"/>
      <c r="BT103" s="187"/>
      <c r="BU103" s="187"/>
      <c r="BV103" s="187"/>
      <c r="BW103" s="187"/>
      <c r="BX103" s="187"/>
      <c r="BY103" s="187"/>
      <c r="BZ103" s="188"/>
      <c r="CA103" s="186"/>
      <c r="CB103" s="187"/>
      <c r="CC103" s="187"/>
      <c r="CD103" s="187"/>
      <c r="CE103" s="187"/>
      <c r="CF103" s="187"/>
      <c r="CG103" s="187"/>
      <c r="CH103" s="187"/>
      <c r="CI103" s="187"/>
      <c r="CJ103" s="187"/>
      <c r="CK103" s="187"/>
      <c r="CL103" s="187"/>
      <c r="CM103" s="188"/>
      <c r="CN103" s="186"/>
      <c r="CO103" s="187"/>
      <c r="CP103" s="187"/>
      <c r="CQ103" s="187"/>
      <c r="CR103" s="187"/>
      <c r="CS103" s="187"/>
      <c r="CT103" s="187"/>
      <c r="CU103" s="187"/>
      <c r="CV103" s="187"/>
      <c r="CW103" s="187"/>
      <c r="CX103" s="187"/>
      <c r="CY103" s="187"/>
      <c r="CZ103" s="188"/>
      <c r="DA103" s="186"/>
      <c r="DB103" s="187"/>
      <c r="DC103" s="187"/>
      <c r="DD103" s="187"/>
      <c r="DE103" s="187"/>
      <c r="DF103" s="187"/>
      <c r="DG103" s="187"/>
      <c r="DH103" s="187"/>
      <c r="DI103" s="187"/>
      <c r="DJ103" s="187"/>
      <c r="DK103" s="187"/>
      <c r="DL103" s="187"/>
      <c r="DM103" s="188"/>
      <c r="DN103" s="186"/>
      <c r="DO103" s="187"/>
      <c r="DP103" s="187"/>
      <c r="DQ103" s="187"/>
      <c r="DR103" s="187"/>
      <c r="DS103" s="187"/>
      <c r="DT103" s="187"/>
      <c r="DU103" s="187"/>
      <c r="DV103" s="187"/>
      <c r="DW103" s="187"/>
      <c r="DX103" s="187"/>
      <c r="DY103" s="187"/>
      <c r="DZ103" s="188"/>
      <c r="EA103" s="186"/>
      <c r="EB103" s="187"/>
      <c r="EC103" s="187"/>
      <c r="ED103" s="187"/>
      <c r="EE103" s="187"/>
      <c r="EF103" s="187"/>
      <c r="EG103" s="187"/>
      <c r="EH103" s="187"/>
      <c r="EI103" s="187"/>
      <c r="EJ103" s="187"/>
      <c r="EK103" s="187"/>
      <c r="EL103" s="187"/>
      <c r="EM103" s="188"/>
      <c r="EN103" s="186"/>
      <c r="EO103" s="187"/>
      <c r="EP103" s="187"/>
      <c r="EQ103" s="187"/>
      <c r="ER103" s="187"/>
      <c r="ES103" s="187"/>
      <c r="ET103" s="187"/>
      <c r="EU103" s="187"/>
      <c r="EV103" s="187"/>
      <c r="EW103" s="187"/>
      <c r="EX103" s="187"/>
      <c r="EY103" s="187"/>
      <c r="EZ103" s="188"/>
      <c r="FA103" s="186"/>
      <c r="FB103" s="187"/>
      <c r="FC103" s="187"/>
      <c r="FD103" s="187"/>
      <c r="FE103" s="187"/>
      <c r="FF103" s="187"/>
      <c r="FG103" s="187"/>
      <c r="FH103" s="187"/>
      <c r="FI103" s="187"/>
      <c r="FJ103" s="187"/>
      <c r="FK103" s="187"/>
      <c r="FL103" s="187"/>
      <c r="FM103" s="188"/>
      <c r="FN103" s="186"/>
      <c r="FO103" s="187"/>
      <c r="FP103" s="187"/>
      <c r="FQ103" s="187"/>
      <c r="FR103" s="187"/>
      <c r="FS103" s="187"/>
      <c r="FT103" s="187"/>
      <c r="FU103" s="187"/>
      <c r="FV103" s="187"/>
      <c r="FW103" s="187"/>
      <c r="FX103" s="187"/>
      <c r="FY103" s="187"/>
      <c r="FZ103" s="188"/>
      <c r="GA103" s="186"/>
      <c r="GB103" s="187"/>
      <c r="GC103" s="187"/>
      <c r="GD103" s="187"/>
      <c r="GE103" s="187"/>
      <c r="GF103" s="187"/>
      <c r="GG103" s="187"/>
      <c r="GH103" s="187"/>
      <c r="GI103" s="187"/>
      <c r="GJ103" s="187"/>
      <c r="GK103" s="187"/>
      <c r="GL103" s="187"/>
      <c r="GM103" s="188"/>
      <c r="GN103" s="186"/>
      <c r="GO103" s="187"/>
      <c r="GP103" s="187"/>
      <c r="GQ103" s="187"/>
      <c r="GR103" s="187"/>
      <c r="GS103" s="187"/>
      <c r="GT103" s="187"/>
      <c r="GU103" s="187"/>
      <c r="GV103" s="187"/>
      <c r="GW103" s="187"/>
      <c r="GX103" s="187"/>
      <c r="GY103" s="187"/>
      <c r="GZ103" s="188"/>
      <c r="HA103" s="186"/>
      <c r="HB103" s="187"/>
      <c r="HC103" s="187"/>
      <c r="HD103" s="187"/>
      <c r="HE103" s="187"/>
      <c r="HF103" s="187"/>
      <c r="HG103" s="187"/>
      <c r="HH103" s="187"/>
      <c r="HI103" s="187"/>
      <c r="HJ103" s="187"/>
      <c r="HK103" s="187"/>
      <c r="HL103" s="187"/>
      <c r="HM103" s="188"/>
      <c r="HN103" s="186"/>
      <c r="HO103" s="187"/>
      <c r="HP103" s="187"/>
      <c r="HQ103" s="187"/>
      <c r="HR103" s="187"/>
      <c r="HS103" s="187"/>
      <c r="HT103" s="187"/>
      <c r="HU103" s="187"/>
      <c r="HV103" s="187"/>
      <c r="HW103" s="187"/>
      <c r="HX103" s="187"/>
      <c r="HY103" s="187"/>
      <c r="HZ103" s="188"/>
      <c r="IA103" s="186"/>
      <c r="IB103" s="187"/>
      <c r="IC103" s="187"/>
      <c r="ID103" s="187"/>
      <c r="IE103" s="187"/>
      <c r="IF103" s="187"/>
      <c r="IG103" s="187"/>
      <c r="IH103" s="187"/>
      <c r="II103" s="187"/>
      <c r="IJ103" s="187"/>
      <c r="IK103" s="187"/>
      <c r="IL103" s="187"/>
      <c r="IM103" s="188"/>
      <c r="IN103" s="186"/>
      <c r="IO103" s="187"/>
      <c r="IP103" s="187"/>
      <c r="IQ103" s="187"/>
      <c r="IR103" s="187"/>
      <c r="IS103" s="187"/>
      <c r="IT103" s="187"/>
      <c r="IU103" s="187"/>
      <c r="IV103" s="187"/>
    </row>
    <row r="104" spans="1:13" s="21" customFormat="1" ht="12.75">
      <c r="A104" s="161" t="s">
        <v>26</v>
      </c>
      <c r="B104" s="158" t="s">
        <v>280</v>
      </c>
      <c r="C104" s="159"/>
      <c r="D104" s="159"/>
      <c r="E104" s="155"/>
      <c r="F104" s="155"/>
      <c r="G104" s="155"/>
      <c r="H104" s="167">
        <v>2400000</v>
      </c>
      <c r="I104" s="167">
        <v>2400000</v>
      </c>
      <c r="J104" s="167">
        <v>2400000</v>
      </c>
      <c r="K104" s="167">
        <v>2400000</v>
      </c>
      <c r="L104" s="35"/>
      <c r="M104" s="160"/>
    </row>
    <row r="105" spans="1:13" s="21" customFormat="1" ht="63.75">
      <c r="A105" s="161" t="s">
        <v>29</v>
      </c>
      <c r="B105" s="162" t="s">
        <v>283</v>
      </c>
      <c r="C105" s="159"/>
      <c r="D105" s="159"/>
      <c r="E105" s="155"/>
      <c r="F105" s="155"/>
      <c r="G105" s="155"/>
      <c r="H105" s="167">
        <v>20000000</v>
      </c>
      <c r="I105" s="167">
        <v>20000000</v>
      </c>
      <c r="J105" s="167">
        <v>20000000</v>
      </c>
      <c r="K105" s="167"/>
      <c r="L105" s="35"/>
      <c r="M105" s="160"/>
    </row>
    <row r="106" spans="1:13" s="21" customFormat="1" ht="12.75">
      <c r="A106" s="163" t="s">
        <v>32</v>
      </c>
      <c r="B106" s="164" t="s">
        <v>279</v>
      </c>
      <c r="C106" s="156"/>
      <c r="D106" s="156"/>
      <c r="E106" s="156"/>
      <c r="F106" s="156"/>
      <c r="G106" s="156"/>
      <c r="H106" s="167">
        <v>6000000</v>
      </c>
      <c r="I106" s="167">
        <v>4000000</v>
      </c>
      <c r="J106" s="35"/>
      <c r="K106" s="35"/>
      <c r="L106" s="35"/>
      <c r="M106" s="165"/>
    </row>
    <row r="107" spans="1:256" s="21" customFormat="1" ht="12.75">
      <c r="A107" s="183" t="s">
        <v>277</v>
      </c>
      <c r="B107" s="184" t="s">
        <v>277</v>
      </c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5"/>
      <c r="N107" s="180"/>
      <c r="O107" s="181"/>
      <c r="P107" s="181"/>
      <c r="Q107" s="181"/>
      <c r="R107" s="181"/>
      <c r="S107" s="181"/>
      <c r="T107" s="181"/>
      <c r="U107" s="181"/>
      <c r="V107" s="181"/>
      <c r="W107" s="181"/>
      <c r="X107" s="181"/>
      <c r="Y107" s="181"/>
      <c r="Z107" s="182"/>
      <c r="AA107" s="180"/>
      <c r="AB107" s="181"/>
      <c r="AC107" s="181"/>
      <c r="AD107" s="181"/>
      <c r="AE107" s="181"/>
      <c r="AF107" s="181"/>
      <c r="AG107" s="181"/>
      <c r="AH107" s="181"/>
      <c r="AI107" s="181"/>
      <c r="AJ107" s="181"/>
      <c r="AK107" s="181"/>
      <c r="AL107" s="181"/>
      <c r="AM107" s="182"/>
      <c r="AN107" s="180"/>
      <c r="AO107" s="181"/>
      <c r="AP107" s="181"/>
      <c r="AQ107" s="181"/>
      <c r="AR107" s="181"/>
      <c r="AS107" s="181"/>
      <c r="AT107" s="181"/>
      <c r="AU107" s="181"/>
      <c r="AV107" s="181"/>
      <c r="AW107" s="181"/>
      <c r="AX107" s="181"/>
      <c r="AY107" s="181"/>
      <c r="AZ107" s="182"/>
      <c r="BA107" s="180"/>
      <c r="BB107" s="181"/>
      <c r="BC107" s="181"/>
      <c r="BD107" s="181"/>
      <c r="BE107" s="181"/>
      <c r="BF107" s="181"/>
      <c r="BG107" s="181"/>
      <c r="BH107" s="181"/>
      <c r="BI107" s="181"/>
      <c r="BJ107" s="181"/>
      <c r="BK107" s="181"/>
      <c r="BL107" s="181"/>
      <c r="BM107" s="182"/>
      <c r="BN107" s="180"/>
      <c r="BO107" s="181"/>
      <c r="BP107" s="181"/>
      <c r="BQ107" s="181"/>
      <c r="BR107" s="181"/>
      <c r="BS107" s="181"/>
      <c r="BT107" s="181"/>
      <c r="BU107" s="181"/>
      <c r="BV107" s="181"/>
      <c r="BW107" s="181"/>
      <c r="BX107" s="181"/>
      <c r="BY107" s="181"/>
      <c r="BZ107" s="182"/>
      <c r="CA107" s="180"/>
      <c r="CB107" s="181"/>
      <c r="CC107" s="181"/>
      <c r="CD107" s="181"/>
      <c r="CE107" s="181"/>
      <c r="CF107" s="181"/>
      <c r="CG107" s="181"/>
      <c r="CH107" s="181"/>
      <c r="CI107" s="181"/>
      <c r="CJ107" s="181"/>
      <c r="CK107" s="181"/>
      <c r="CL107" s="181"/>
      <c r="CM107" s="182"/>
      <c r="CN107" s="180"/>
      <c r="CO107" s="181"/>
      <c r="CP107" s="181"/>
      <c r="CQ107" s="181"/>
      <c r="CR107" s="181"/>
      <c r="CS107" s="181"/>
      <c r="CT107" s="181"/>
      <c r="CU107" s="181"/>
      <c r="CV107" s="181"/>
      <c r="CW107" s="181"/>
      <c r="CX107" s="181"/>
      <c r="CY107" s="181"/>
      <c r="CZ107" s="182"/>
      <c r="DA107" s="180"/>
      <c r="DB107" s="181"/>
      <c r="DC107" s="181"/>
      <c r="DD107" s="181"/>
      <c r="DE107" s="181"/>
      <c r="DF107" s="181"/>
      <c r="DG107" s="181"/>
      <c r="DH107" s="181"/>
      <c r="DI107" s="181"/>
      <c r="DJ107" s="181"/>
      <c r="DK107" s="181"/>
      <c r="DL107" s="181"/>
      <c r="DM107" s="182"/>
      <c r="DN107" s="180"/>
      <c r="DO107" s="181"/>
      <c r="DP107" s="181"/>
      <c r="DQ107" s="181"/>
      <c r="DR107" s="181"/>
      <c r="DS107" s="181"/>
      <c r="DT107" s="181"/>
      <c r="DU107" s="181"/>
      <c r="DV107" s="181"/>
      <c r="DW107" s="181"/>
      <c r="DX107" s="181"/>
      <c r="DY107" s="181"/>
      <c r="DZ107" s="182"/>
      <c r="EA107" s="180"/>
      <c r="EB107" s="181"/>
      <c r="EC107" s="181"/>
      <c r="ED107" s="181"/>
      <c r="EE107" s="181"/>
      <c r="EF107" s="181"/>
      <c r="EG107" s="181"/>
      <c r="EH107" s="181"/>
      <c r="EI107" s="181"/>
      <c r="EJ107" s="181"/>
      <c r="EK107" s="181"/>
      <c r="EL107" s="181"/>
      <c r="EM107" s="182"/>
      <c r="EN107" s="180"/>
      <c r="EO107" s="181"/>
      <c r="EP107" s="181"/>
      <c r="EQ107" s="181"/>
      <c r="ER107" s="181"/>
      <c r="ES107" s="181"/>
      <c r="ET107" s="181"/>
      <c r="EU107" s="181"/>
      <c r="EV107" s="181"/>
      <c r="EW107" s="181"/>
      <c r="EX107" s="181"/>
      <c r="EY107" s="181"/>
      <c r="EZ107" s="182"/>
      <c r="FA107" s="180"/>
      <c r="FB107" s="181"/>
      <c r="FC107" s="181"/>
      <c r="FD107" s="181"/>
      <c r="FE107" s="181"/>
      <c r="FF107" s="181"/>
      <c r="FG107" s="181"/>
      <c r="FH107" s="181"/>
      <c r="FI107" s="181"/>
      <c r="FJ107" s="181"/>
      <c r="FK107" s="181"/>
      <c r="FL107" s="181"/>
      <c r="FM107" s="182"/>
      <c r="FN107" s="180"/>
      <c r="FO107" s="181"/>
      <c r="FP107" s="181"/>
      <c r="FQ107" s="181"/>
      <c r="FR107" s="181"/>
      <c r="FS107" s="181"/>
      <c r="FT107" s="181"/>
      <c r="FU107" s="181"/>
      <c r="FV107" s="181"/>
      <c r="FW107" s="181"/>
      <c r="FX107" s="181"/>
      <c r="FY107" s="181"/>
      <c r="FZ107" s="182"/>
      <c r="GA107" s="180"/>
      <c r="GB107" s="181"/>
      <c r="GC107" s="181"/>
      <c r="GD107" s="181"/>
      <c r="GE107" s="181"/>
      <c r="GF107" s="181"/>
      <c r="GG107" s="181"/>
      <c r="GH107" s="181"/>
      <c r="GI107" s="181"/>
      <c r="GJ107" s="181"/>
      <c r="GK107" s="181"/>
      <c r="GL107" s="181"/>
      <c r="GM107" s="182"/>
      <c r="GN107" s="180"/>
      <c r="GO107" s="181"/>
      <c r="GP107" s="181"/>
      <c r="GQ107" s="181"/>
      <c r="GR107" s="181"/>
      <c r="GS107" s="181"/>
      <c r="GT107" s="181"/>
      <c r="GU107" s="181"/>
      <c r="GV107" s="181"/>
      <c r="GW107" s="181"/>
      <c r="GX107" s="181"/>
      <c r="GY107" s="181"/>
      <c r="GZ107" s="182"/>
      <c r="HA107" s="180"/>
      <c r="HB107" s="181"/>
      <c r="HC107" s="181"/>
      <c r="HD107" s="181"/>
      <c r="HE107" s="181"/>
      <c r="HF107" s="181"/>
      <c r="HG107" s="181"/>
      <c r="HH107" s="181"/>
      <c r="HI107" s="181"/>
      <c r="HJ107" s="181"/>
      <c r="HK107" s="181"/>
      <c r="HL107" s="181"/>
      <c r="HM107" s="182"/>
      <c r="HN107" s="180"/>
      <c r="HO107" s="181"/>
      <c r="HP107" s="181"/>
      <c r="HQ107" s="181"/>
      <c r="HR107" s="181"/>
      <c r="HS107" s="181"/>
      <c r="HT107" s="181"/>
      <c r="HU107" s="181"/>
      <c r="HV107" s="181"/>
      <c r="HW107" s="181"/>
      <c r="HX107" s="181"/>
      <c r="HY107" s="181"/>
      <c r="HZ107" s="182"/>
      <c r="IA107" s="180"/>
      <c r="IB107" s="181"/>
      <c r="IC107" s="181"/>
      <c r="ID107" s="181"/>
      <c r="IE107" s="181"/>
      <c r="IF107" s="181"/>
      <c r="IG107" s="181"/>
      <c r="IH107" s="181"/>
      <c r="II107" s="181"/>
      <c r="IJ107" s="181"/>
      <c r="IK107" s="181"/>
      <c r="IL107" s="181"/>
      <c r="IM107" s="182"/>
      <c r="IN107" s="180"/>
      <c r="IO107" s="181"/>
      <c r="IP107" s="181"/>
      <c r="IQ107" s="181"/>
      <c r="IR107" s="181"/>
      <c r="IS107" s="181"/>
      <c r="IT107" s="181"/>
      <c r="IU107" s="181"/>
      <c r="IV107" s="181"/>
    </row>
    <row r="108" spans="1:256" s="21" customFormat="1" ht="12.75">
      <c r="A108" s="163" t="s">
        <v>36</v>
      </c>
      <c r="B108" s="158" t="s">
        <v>278</v>
      </c>
      <c r="C108" s="156"/>
      <c r="D108" s="156"/>
      <c r="E108" s="156"/>
      <c r="F108" s="156"/>
      <c r="G108" s="156"/>
      <c r="H108" s="35">
        <v>15000000</v>
      </c>
      <c r="I108" s="179" t="s">
        <v>284</v>
      </c>
      <c r="J108" s="179"/>
      <c r="K108" s="179"/>
      <c r="L108" s="179"/>
      <c r="M108" s="165"/>
      <c r="N108" s="168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8"/>
      <c r="AB108" s="169"/>
      <c r="AC108" s="169"/>
      <c r="AD108" s="169"/>
      <c r="AE108" s="169"/>
      <c r="AF108" s="169"/>
      <c r="AG108" s="169"/>
      <c r="AH108" s="169"/>
      <c r="AI108" s="169"/>
      <c r="AJ108" s="169"/>
      <c r="AK108" s="169"/>
      <c r="AL108" s="169"/>
      <c r="AM108" s="169"/>
      <c r="AN108" s="168"/>
      <c r="AO108" s="169"/>
      <c r="AP108" s="169"/>
      <c r="AQ108" s="169"/>
      <c r="AR108" s="169"/>
      <c r="AS108" s="169"/>
      <c r="AT108" s="169"/>
      <c r="AU108" s="169"/>
      <c r="AV108" s="169"/>
      <c r="AW108" s="169"/>
      <c r="AX108" s="169"/>
      <c r="AY108" s="169"/>
      <c r="AZ108" s="169"/>
      <c r="BA108" s="168"/>
      <c r="BB108" s="169"/>
      <c r="BC108" s="169"/>
      <c r="BD108" s="169"/>
      <c r="BE108" s="169"/>
      <c r="BF108" s="169"/>
      <c r="BG108" s="169"/>
      <c r="BH108" s="169"/>
      <c r="BI108" s="169"/>
      <c r="BJ108" s="169"/>
      <c r="BK108" s="169"/>
      <c r="BL108" s="169"/>
      <c r="BM108" s="169"/>
      <c r="BN108" s="168"/>
      <c r="BO108" s="169"/>
      <c r="BP108" s="169"/>
      <c r="BQ108" s="169"/>
      <c r="BR108" s="169"/>
      <c r="BS108" s="169"/>
      <c r="BT108" s="169"/>
      <c r="BU108" s="169"/>
      <c r="BV108" s="169"/>
      <c r="BW108" s="169"/>
      <c r="BX108" s="169"/>
      <c r="BY108" s="169"/>
      <c r="BZ108" s="169"/>
      <c r="CA108" s="168"/>
      <c r="CB108" s="169"/>
      <c r="CC108" s="169"/>
      <c r="CD108" s="169"/>
      <c r="CE108" s="169"/>
      <c r="CF108" s="169"/>
      <c r="CG108" s="169"/>
      <c r="CH108" s="169"/>
      <c r="CI108" s="169"/>
      <c r="CJ108" s="169"/>
      <c r="CK108" s="169"/>
      <c r="CL108" s="169"/>
      <c r="CM108" s="169"/>
      <c r="CN108" s="168"/>
      <c r="CO108" s="169"/>
      <c r="CP108" s="169"/>
      <c r="CQ108" s="169"/>
      <c r="CR108" s="169"/>
      <c r="CS108" s="169"/>
      <c r="CT108" s="169"/>
      <c r="CU108" s="169"/>
      <c r="CV108" s="169"/>
      <c r="CW108" s="169"/>
      <c r="CX108" s="169"/>
      <c r="CY108" s="169"/>
      <c r="CZ108" s="169"/>
      <c r="DA108" s="168"/>
      <c r="DB108" s="169"/>
      <c r="DC108" s="169"/>
      <c r="DD108" s="169"/>
      <c r="DE108" s="169"/>
      <c r="DF108" s="169"/>
      <c r="DG108" s="169"/>
      <c r="DH108" s="169"/>
      <c r="DI108" s="169"/>
      <c r="DJ108" s="169"/>
      <c r="DK108" s="169"/>
      <c r="DL108" s="169"/>
      <c r="DM108" s="169"/>
      <c r="DN108" s="168"/>
      <c r="DO108" s="169"/>
      <c r="DP108" s="169"/>
      <c r="DQ108" s="169"/>
      <c r="DR108" s="169"/>
      <c r="DS108" s="169"/>
      <c r="DT108" s="169"/>
      <c r="DU108" s="169"/>
      <c r="DV108" s="169"/>
      <c r="DW108" s="169"/>
      <c r="DX108" s="169"/>
      <c r="DY108" s="169"/>
      <c r="DZ108" s="169"/>
      <c r="EA108" s="168"/>
      <c r="EB108" s="169"/>
      <c r="EC108" s="169"/>
      <c r="ED108" s="169"/>
      <c r="EE108" s="169"/>
      <c r="EF108" s="169"/>
      <c r="EG108" s="169"/>
      <c r="EH108" s="169"/>
      <c r="EI108" s="169"/>
      <c r="EJ108" s="169"/>
      <c r="EK108" s="169"/>
      <c r="EL108" s="169"/>
      <c r="EM108" s="169"/>
      <c r="EN108" s="168"/>
      <c r="EO108" s="169"/>
      <c r="EP108" s="169"/>
      <c r="EQ108" s="169"/>
      <c r="ER108" s="169"/>
      <c r="ES108" s="169"/>
      <c r="ET108" s="169"/>
      <c r="EU108" s="169"/>
      <c r="EV108" s="169"/>
      <c r="EW108" s="169"/>
      <c r="EX108" s="169"/>
      <c r="EY108" s="169"/>
      <c r="EZ108" s="169"/>
      <c r="FA108" s="168"/>
      <c r="FB108" s="169"/>
      <c r="FC108" s="169"/>
      <c r="FD108" s="169"/>
      <c r="FE108" s="169"/>
      <c r="FF108" s="169"/>
      <c r="FG108" s="169"/>
      <c r="FH108" s="169"/>
      <c r="FI108" s="169"/>
      <c r="FJ108" s="169"/>
      <c r="FK108" s="169"/>
      <c r="FL108" s="169"/>
      <c r="FM108" s="169"/>
      <c r="FN108" s="168"/>
      <c r="FO108" s="169"/>
      <c r="FP108" s="169"/>
      <c r="FQ108" s="169"/>
      <c r="FR108" s="169"/>
      <c r="FS108" s="169"/>
      <c r="FT108" s="169"/>
      <c r="FU108" s="169"/>
      <c r="FV108" s="169"/>
      <c r="FW108" s="169"/>
      <c r="FX108" s="169"/>
      <c r="FY108" s="169"/>
      <c r="FZ108" s="169"/>
      <c r="GA108" s="168"/>
      <c r="GB108" s="169"/>
      <c r="GC108" s="169"/>
      <c r="GD108" s="169"/>
      <c r="GE108" s="169"/>
      <c r="GF108" s="169"/>
      <c r="GG108" s="169"/>
      <c r="GH108" s="169"/>
      <c r="GI108" s="169"/>
      <c r="GJ108" s="169"/>
      <c r="GK108" s="169"/>
      <c r="GL108" s="169"/>
      <c r="GM108" s="169"/>
      <c r="GN108" s="168"/>
      <c r="GO108" s="169"/>
      <c r="GP108" s="169"/>
      <c r="GQ108" s="169"/>
      <c r="GR108" s="169"/>
      <c r="GS108" s="169"/>
      <c r="GT108" s="169"/>
      <c r="GU108" s="169"/>
      <c r="GV108" s="169"/>
      <c r="GW108" s="169"/>
      <c r="GX108" s="169"/>
      <c r="GY108" s="169"/>
      <c r="GZ108" s="169"/>
      <c r="HA108" s="168"/>
      <c r="HB108" s="169"/>
      <c r="HC108" s="169"/>
      <c r="HD108" s="169"/>
      <c r="HE108" s="169"/>
      <c r="HF108" s="169"/>
      <c r="HG108" s="169"/>
      <c r="HH108" s="169"/>
      <c r="HI108" s="169"/>
      <c r="HJ108" s="169"/>
      <c r="HK108" s="169"/>
      <c r="HL108" s="169"/>
      <c r="HM108" s="169"/>
      <c r="HN108" s="168"/>
      <c r="HO108" s="169"/>
      <c r="HP108" s="169"/>
      <c r="HQ108" s="169"/>
      <c r="HR108" s="169"/>
      <c r="HS108" s="169"/>
      <c r="HT108" s="169"/>
      <c r="HU108" s="169"/>
      <c r="HV108" s="169"/>
      <c r="HW108" s="169"/>
      <c r="HX108" s="169"/>
      <c r="HY108" s="169"/>
      <c r="HZ108" s="169"/>
      <c r="IA108" s="168"/>
      <c r="IB108" s="169"/>
      <c r="IC108" s="169"/>
      <c r="ID108" s="169"/>
      <c r="IE108" s="169"/>
      <c r="IF108" s="169"/>
      <c r="IG108" s="169"/>
      <c r="IH108" s="169"/>
      <c r="II108" s="169"/>
      <c r="IJ108" s="169"/>
      <c r="IK108" s="169"/>
      <c r="IL108" s="169"/>
      <c r="IM108" s="169"/>
      <c r="IN108" s="168"/>
      <c r="IO108" s="169"/>
      <c r="IP108" s="169"/>
      <c r="IQ108" s="169"/>
      <c r="IR108" s="169"/>
      <c r="IS108" s="169"/>
      <c r="IT108" s="169"/>
      <c r="IU108" s="169"/>
      <c r="IV108" s="169"/>
    </row>
    <row r="109" spans="1:256" s="21" customFormat="1" ht="33.75">
      <c r="A109" s="163" t="s">
        <v>38</v>
      </c>
      <c r="B109" s="170" t="s">
        <v>285</v>
      </c>
      <c r="C109" s="170" t="s">
        <v>286</v>
      </c>
      <c r="D109" s="170" t="s">
        <v>287</v>
      </c>
      <c r="E109" s="171">
        <v>39814</v>
      </c>
      <c r="F109" s="171">
        <v>42735</v>
      </c>
      <c r="G109" s="172" t="s">
        <v>288</v>
      </c>
      <c r="H109" s="172">
        <v>28055000</v>
      </c>
      <c r="I109" s="172"/>
      <c r="J109" s="172"/>
      <c r="K109" s="172"/>
      <c r="L109" s="172"/>
      <c r="M109" s="173"/>
      <c r="N109" s="168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8"/>
      <c r="AB109" s="169"/>
      <c r="AC109" s="169"/>
      <c r="AD109" s="169"/>
      <c r="AE109" s="169"/>
      <c r="AF109" s="169"/>
      <c r="AG109" s="169"/>
      <c r="AH109" s="169"/>
      <c r="AI109" s="169"/>
      <c r="AJ109" s="169"/>
      <c r="AK109" s="169"/>
      <c r="AL109" s="169"/>
      <c r="AM109" s="169"/>
      <c r="AN109" s="168"/>
      <c r="AO109" s="169"/>
      <c r="AP109" s="169"/>
      <c r="AQ109" s="169"/>
      <c r="AR109" s="169"/>
      <c r="AS109" s="169"/>
      <c r="AT109" s="169"/>
      <c r="AU109" s="169"/>
      <c r="AV109" s="169"/>
      <c r="AW109" s="169"/>
      <c r="AX109" s="169"/>
      <c r="AY109" s="169"/>
      <c r="AZ109" s="169"/>
      <c r="BA109" s="168"/>
      <c r="BB109" s="169"/>
      <c r="BC109" s="169"/>
      <c r="BD109" s="169"/>
      <c r="BE109" s="169"/>
      <c r="BF109" s="169"/>
      <c r="BG109" s="169"/>
      <c r="BH109" s="169"/>
      <c r="BI109" s="169"/>
      <c r="BJ109" s="169"/>
      <c r="BK109" s="169"/>
      <c r="BL109" s="169"/>
      <c r="BM109" s="169"/>
      <c r="BN109" s="168"/>
      <c r="BO109" s="169"/>
      <c r="BP109" s="169"/>
      <c r="BQ109" s="169"/>
      <c r="BR109" s="169"/>
      <c r="BS109" s="169"/>
      <c r="BT109" s="169"/>
      <c r="BU109" s="169"/>
      <c r="BV109" s="169"/>
      <c r="BW109" s="169"/>
      <c r="BX109" s="169"/>
      <c r="BY109" s="169"/>
      <c r="BZ109" s="169"/>
      <c r="CA109" s="168"/>
      <c r="CB109" s="169"/>
      <c r="CC109" s="169"/>
      <c r="CD109" s="169"/>
      <c r="CE109" s="169"/>
      <c r="CF109" s="169"/>
      <c r="CG109" s="169"/>
      <c r="CH109" s="169"/>
      <c r="CI109" s="169"/>
      <c r="CJ109" s="169"/>
      <c r="CK109" s="169"/>
      <c r="CL109" s="169"/>
      <c r="CM109" s="169"/>
      <c r="CN109" s="168"/>
      <c r="CO109" s="169"/>
      <c r="CP109" s="169"/>
      <c r="CQ109" s="169"/>
      <c r="CR109" s="169"/>
      <c r="CS109" s="169"/>
      <c r="CT109" s="169"/>
      <c r="CU109" s="169"/>
      <c r="CV109" s="169"/>
      <c r="CW109" s="169"/>
      <c r="CX109" s="169"/>
      <c r="CY109" s="169"/>
      <c r="CZ109" s="169"/>
      <c r="DA109" s="168"/>
      <c r="DB109" s="169"/>
      <c r="DC109" s="169"/>
      <c r="DD109" s="169"/>
      <c r="DE109" s="169"/>
      <c r="DF109" s="169"/>
      <c r="DG109" s="169"/>
      <c r="DH109" s="169"/>
      <c r="DI109" s="169"/>
      <c r="DJ109" s="169"/>
      <c r="DK109" s="169"/>
      <c r="DL109" s="169"/>
      <c r="DM109" s="169"/>
      <c r="DN109" s="168"/>
      <c r="DO109" s="169"/>
      <c r="DP109" s="169"/>
      <c r="DQ109" s="169"/>
      <c r="DR109" s="169"/>
      <c r="DS109" s="169"/>
      <c r="DT109" s="169"/>
      <c r="DU109" s="169"/>
      <c r="DV109" s="169"/>
      <c r="DW109" s="169"/>
      <c r="DX109" s="169"/>
      <c r="DY109" s="169"/>
      <c r="DZ109" s="169"/>
      <c r="EA109" s="168"/>
      <c r="EB109" s="169"/>
      <c r="EC109" s="169"/>
      <c r="ED109" s="169"/>
      <c r="EE109" s="169"/>
      <c r="EF109" s="169"/>
      <c r="EG109" s="169"/>
      <c r="EH109" s="169"/>
      <c r="EI109" s="169"/>
      <c r="EJ109" s="169"/>
      <c r="EK109" s="169"/>
      <c r="EL109" s="169"/>
      <c r="EM109" s="169"/>
      <c r="EN109" s="168"/>
      <c r="EO109" s="169"/>
      <c r="EP109" s="169"/>
      <c r="EQ109" s="169"/>
      <c r="ER109" s="169"/>
      <c r="ES109" s="169"/>
      <c r="ET109" s="169"/>
      <c r="EU109" s="169"/>
      <c r="EV109" s="169"/>
      <c r="EW109" s="169"/>
      <c r="EX109" s="169"/>
      <c r="EY109" s="169"/>
      <c r="EZ109" s="169"/>
      <c r="FA109" s="168"/>
      <c r="FB109" s="169"/>
      <c r="FC109" s="169"/>
      <c r="FD109" s="169"/>
      <c r="FE109" s="169"/>
      <c r="FF109" s="169"/>
      <c r="FG109" s="169"/>
      <c r="FH109" s="169"/>
      <c r="FI109" s="169"/>
      <c r="FJ109" s="169"/>
      <c r="FK109" s="169"/>
      <c r="FL109" s="169"/>
      <c r="FM109" s="169"/>
      <c r="FN109" s="168"/>
      <c r="FO109" s="169"/>
      <c r="FP109" s="169"/>
      <c r="FQ109" s="169"/>
      <c r="FR109" s="169"/>
      <c r="FS109" s="169"/>
      <c r="FT109" s="169"/>
      <c r="FU109" s="169"/>
      <c r="FV109" s="169"/>
      <c r="FW109" s="169"/>
      <c r="FX109" s="169"/>
      <c r="FY109" s="169"/>
      <c r="FZ109" s="169"/>
      <c r="GA109" s="168"/>
      <c r="GB109" s="169"/>
      <c r="GC109" s="169"/>
      <c r="GD109" s="169"/>
      <c r="GE109" s="169"/>
      <c r="GF109" s="169"/>
      <c r="GG109" s="169"/>
      <c r="GH109" s="169"/>
      <c r="GI109" s="169"/>
      <c r="GJ109" s="169"/>
      <c r="GK109" s="169"/>
      <c r="GL109" s="169"/>
      <c r="GM109" s="169"/>
      <c r="GN109" s="168"/>
      <c r="GO109" s="169"/>
      <c r="GP109" s="169"/>
      <c r="GQ109" s="169"/>
      <c r="GR109" s="169"/>
      <c r="GS109" s="169"/>
      <c r="GT109" s="169"/>
      <c r="GU109" s="169"/>
      <c r="GV109" s="169"/>
      <c r="GW109" s="169"/>
      <c r="GX109" s="169"/>
      <c r="GY109" s="169"/>
      <c r="GZ109" s="169"/>
      <c r="HA109" s="168"/>
      <c r="HB109" s="169"/>
      <c r="HC109" s="169"/>
      <c r="HD109" s="169"/>
      <c r="HE109" s="169"/>
      <c r="HF109" s="169"/>
      <c r="HG109" s="169"/>
      <c r="HH109" s="169"/>
      <c r="HI109" s="169"/>
      <c r="HJ109" s="169"/>
      <c r="HK109" s="169"/>
      <c r="HL109" s="169"/>
      <c r="HM109" s="169"/>
      <c r="HN109" s="168"/>
      <c r="HO109" s="169"/>
      <c r="HP109" s="169"/>
      <c r="HQ109" s="169"/>
      <c r="HR109" s="169"/>
      <c r="HS109" s="169"/>
      <c r="HT109" s="169"/>
      <c r="HU109" s="169"/>
      <c r="HV109" s="169"/>
      <c r="HW109" s="169"/>
      <c r="HX109" s="169"/>
      <c r="HY109" s="169"/>
      <c r="HZ109" s="169"/>
      <c r="IA109" s="168"/>
      <c r="IB109" s="169"/>
      <c r="IC109" s="169"/>
      <c r="ID109" s="169"/>
      <c r="IE109" s="169"/>
      <c r="IF109" s="169"/>
      <c r="IG109" s="169"/>
      <c r="IH109" s="169"/>
      <c r="II109" s="169"/>
      <c r="IJ109" s="169"/>
      <c r="IK109" s="169"/>
      <c r="IL109" s="169"/>
      <c r="IM109" s="169"/>
      <c r="IN109" s="168"/>
      <c r="IO109" s="169"/>
      <c r="IP109" s="169"/>
      <c r="IQ109" s="169"/>
      <c r="IR109" s="169"/>
      <c r="IS109" s="169"/>
      <c r="IT109" s="169"/>
      <c r="IU109" s="169"/>
      <c r="IV109" s="169"/>
    </row>
    <row r="110" spans="1:256" s="21" customFormat="1" ht="33.75">
      <c r="A110" s="163" t="s">
        <v>42</v>
      </c>
      <c r="B110" s="170" t="s">
        <v>289</v>
      </c>
      <c r="C110" s="170" t="s">
        <v>286</v>
      </c>
      <c r="D110" s="170" t="s">
        <v>290</v>
      </c>
      <c r="E110" s="171">
        <v>39234</v>
      </c>
      <c r="F110" s="171">
        <v>40390</v>
      </c>
      <c r="G110" s="145">
        <v>4000000</v>
      </c>
      <c r="H110" s="145">
        <v>4000000</v>
      </c>
      <c r="I110" s="145">
        <v>4000000</v>
      </c>
      <c r="J110" s="145"/>
      <c r="K110" s="145"/>
      <c r="L110" s="145"/>
      <c r="M110" s="174"/>
      <c r="N110" s="168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8"/>
      <c r="AB110" s="169"/>
      <c r="AC110" s="169"/>
      <c r="AD110" s="169"/>
      <c r="AE110" s="169"/>
      <c r="AF110" s="169"/>
      <c r="AG110" s="169"/>
      <c r="AH110" s="169"/>
      <c r="AI110" s="169"/>
      <c r="AJ110" s="169"/>
      <c r="AK110" s="169"/>
      <c r="AL110" s="169"/>
      <c r="AM110" s="169"/>
      <c r="AN110" s="168"/>
      <c r="AO110" s="169"/>
      <c r="AP110" s="169"/>
      <c r="AQ110" s="169"/>
      <c r="AR110" s="169"/>
      <c r="AS110" s="169"/>
      <c r="AT110" s="169"/>
      <c r="AU110" s="169"/>
      <c r="AV110" s="169"/>
      <c r="AW110" s="169"/>
      <c r="AX110" s="169"/>
      <c r="AY110" s="169"/>
      <c r="AZ110" s="169"/>
      <c r="BA110" s="168"/>
      <c r="BB110" s="169"/>
      <c r="BC110" s="169"/>
      <c r="BD110" s="169"/>
      <c r="BE110" s="169"/>
      <c r="BF110" s="169"/>
      <c r="BG110" s="169"/>
      <c r="BH110" s="169"/>
      <c r="BI110" s="169"/>
      <c r="BJ110" s="169"/>
      <c r="BK110" s="169"/>
      <c r="BL110" s="169"/>
      <c r="BM110" s="169"/>
      <c r="BN110" s="168"/>
      <c r="BO110" s="169"/>
      <c r="BP110" s="169"/>
      <c r="BQ110" s="169"/>
      <c r="BR110" s="169"/>
      <c r="BS110" s="169"/>
      <c r="BT110" s="169"/>
      <c r="BU110" s="169"/>
      <c r="BV110" s="169"/>
      <c r="BW110" s="169"/>
      <c r="BX110" s="169"/>
      <c r="BY110" s="169"/>
      <c r="BZ110" s="169"/>
      <c r="CA110" s="168"/>
      <c r="CB110" s="169"/>
      <c r="CC110" s="169"/>
      <c r="CD110" s="169"/>
      <c r="CE110" s="169"/>
      <c r="CF110" s="169"/>
      <c r="CG110" s="169"/>
      <c r="CH110" s="169"/>
      <c r="CI110" s="169"/>
      <c r="CJ110" s="169"/>
      <c r="CK110" s="169"/>
      <c r="CL110" s="169"/>
      <c r="CM110" s="169"/>
      <c r="CN110" s="168"/>
      <c r="CO110" s="169"/>
      <c r="CP110" s="169"/>
      <c r="CQ110" s="169"/>
      <c r="CR110" s="169"/>
      <c r="CS110" s="169"/>
      <c r="CT110" s="169"/>
      <c r="CU110" s="169"/>
      <c r="CV110" s="169"/>
      <c r="CW110" s="169"/>
      <c r="CX110" s="169"/>
      <c r="CY110" s="169"/>
      <c r="CZ110" s="169"/>
      <c r="DA110" s="168"/>
      <c r="DB110" s="169"/>
      <c r="DC110" s="169"/>
      <c r="DD110" s="169"/>
      <c r="DE110" s="169"/>
      <c r="DF110" s="169"/>
      <c r="DG110" s="169"/>
      <c r="DH110" s="169"/>
      <c r="DI110" s="169"/>
      <c r="DJ110" s="169"/>
      <c r="DK110" s="169"/>
      <c r="DL110" s="169"/>
      <c r="DM110" s="169"/>
      <c r="DN110" s="168"/>
      <c r="DO110" s="169"/>
      <c r="DP110" s="169"/>
      <c r="DQ110" s="169"/>
      <c r="DR110" s="169"/>
      <c r="DS110" s="169"/>
      <c r="DT110" s="169"/>
      <c r="DU110" s="169"/>
      <c r="DV110" s="169"/>
      <c r="DW110" s="169"/>
      <c r="DX110" s="169"/>
      <c r="DY110" s="169"/>
      <c r="DZ110" s="169"/>
      <c r="EA110" s="168"/>
      <c r="EB110" s="169"/>
      <c r="EC110" s="169"/>
      <c r="ED110" s="169"/>
      <c r="EE110" s="169"/>
      <c r="EF110" s="169"/>
      <c r="EG110" s="169"/>
      <c r="EH110" s="169"/>
      <c r="EI110" s="169"/>
      <c r="EJ110" s="169"/>
      <c r="EK110" s="169"/>
      <c r="EL110" s="169"/>
      <c r="EM110" s="169"/>
      <c r="EN110" s="168"/>
      <c r="EO110" s="169"/>
      <c r="EP110" s="169"/>
      <c r="EQ110" s="169"/>
      <c r="ER110" s="169"/>
      <c r="ES110" s="169"/>
      <c r="ET110" s="169"/>
      <c r="EU110" s="169"/>
      <c r="EV110" s="169"/>
      <c r="EW110" s="169"/>
      <c r="EX110" s="169"/>
      <c r="EY110" s="169"/>
      <c r="EZ110" s="169"/>
      <c r="FA110" s="168"/>
      <c r="FB110" s="169"/>
      <c r="FC110" s="169"/>
      <c r="FD110" s="169"/>
      <c r="FE110" s="169"/>
      <c r="FF110" s="169"/>
      <c r="FG110" s="169"/>
      <c r="FH110" s="169"/>
      <c r="FI110" s="169"/>
      <c r="FJ110" s="169"/>
      <c r="FK110" s="169"/>
      <c r="FL110" s="169"/>
      <c r="FM110" s="169"/>
      <c r="FN110" s="168"/>
      <c r="FO110" s="169"/>
      <c r="FP110" s="169"/>
      <c r="FQ110" s="169"/>
      <c r="FR110" s="169"/>
      <c r="FS110" s="169"/>
      <c r="FT110" s="169"/>
      <c r="FU110" s="169"/>
      <c r="FV110" s="169"/>
      <c r="FW110" s="169"/>
      <c r="FX110" s="169"/>
      <c r="FY110" s="169"/>
      <c r="FZ110" s="169"/>
      <c r="GA110" s="168"/>
      <c r="GB110" s="169"/>
      <c r="GC110" s="169"/>
      <c r="GD110" s="169"/>
      <c r="GE110" s="169"/>
      <c r="GF110" s="169"/>
      <c r="GG110" s="169"/>
      <c r="GH110" s="169"/>
      <c r="GI110" s="169"/>
      <c r="GJ110" s="169"/>
      <c r="GK110" s="169"/>
      <c r="GL110" s="169"/>
      <c r="GM110" s="169"/>
      <c r="GN110" s="168"/>
      <c r="GO110" s="169"/>
      <c r="GP110" s="169"/>
      <c r="GQ110" s="169"/>
      <c r="GR110" s="169"/>
      <c r="GS110" s="169"/>
      <c r="GT110" s="169"/>
      <c r="GU110" s="169"/>
      <c r="GV110" s="169"/>
      <c r="GW110" s="169"/>
      <c r="GX110" s="169"/>
      <c r="GY110" s="169"/>
      <c r="GZ110" s="169"/>
      <c r="HA110" s="168"/>
      <c r="HB110" s="169"/>
      <c r="HC110" s="169"/>
      <c r="HD110" s="169"/>
      <c r="HE110" s="169"/>
      <c r="HF110" s="169"/>
      <c r="HG110" s="169"/>
      <c r="HH110" s="169"/>
      <c r="HI110" s="169"/>
      <c r="HJ110" s="169"/>
      <c r="HK110" s="169"/>
      <c r="HL110" s="169"/>
      <c r="HM110" s="169"/>
      <c r="HN110" s="168"/>
      <c r="HO110" s="169"/>
      <c r="HP110" s="169"/>
      <c r="HQ110" s="169"/>
      <c r="HR110" s="169"/>
      <c r="HS110" s="169"/>
      <c r="HT110" s="169"/>
      <c r="HU110" s="169"/>
      <c r="HV110" s="169"/>
      <c r="HW110" s="169"/>
      <c r="HX110" s="169"/>
      <c r="HY110" s="169"/>
      <c r="HZ110" s="169"/>
      <c r="IA110" s="168"/>
      <c r="IB110" s="169"/>
      <c r="IC110" s="169"/>
      <c r="ID110" s="169"/>
      <c r="IE110" s="169"/>
      <c r="IF110" s="169"/>
      <c r="IG110" s="169"/>
      <c r="IH110" s="169"/>
      <c r="II110" s="169"/>
      <c r="IJ110" s="169"/>
      <c r="IK110" s="169"/>
      <c r="IL110" s="169"/>
      <c r="IM110" s="169"/>
      <c r="IN110" s="168"/>
      <c r="IO110" s="169"/>
      <c r="IP110" s="169"/>
      <c r="IQ110" s="169"/>
      <c r="IR110" s="169"/>
      <c r="IS110" s="169"/>
      <c r="IT110" s="169"/>
      <c r="IU110" s="169"/>
      <c r="IV110" s="169"/>
    </row>
    <row r="111" spans="1:13" s="21" customFormat="1" ht="34.5" thickBot="1">
      <c r="A111" s="166" t="s">
        <v>45</v>
      </c>
      <c r="B111" s="175" t="s">
        <v>291</v>
      </c>
      <c r="C111" s="175" t="s">
        <v>292</v>
      </c>
      <c r="D111" s="175" t="s">
        <v>290</v>
      </c>
      <c r="E111" s="176">
        <v>39234</v>
      </c>
      <c r="F111" s="176">
        <v>40390</v>
      </c>
      <c r="G111" s="177">
        <v>4000000</v>
      </c>
      <c r="H111" s="177">
        <v>4000000</v>
      </c>
      <c r="I111" s="177">
        <v>4000000</v>
      </c>
      <c r="J111" s="177"/>
      <c r="K111" s="177"/>
      <c r="L111" s="177"/>
      <c r="M111" s="178"/>
    </row>
    <row r="112" spans="1:12" s="21" customFormat="1" ht="12.75">
      <c r="A112" s="18"/>
      <c r="B112" s="18"/>
      <c r="C112" s="18"/>
      <c r="D112" s="18"/>
      <c r="E112" s="19"/>
      <c r="F112" s="19"/>
      <c r="G112" s="19"/>
      <c r="H112" s="20"/>
      <c r="I112" s="20"/>
      <c r="J112" s="20"/>
      <c r="K112" s="20"/>
      <c r="L112" s="20"/>
    </row>
    <row r="113" spans="1:12" s="21" customFormat="1" ht="12.75">
      <c r="A113" s="18"/>
      <c r="B113" s="18"/>
      <c r="C113" s="18"/>
      <c r="D113" s="18"/>
      <c r="E113" s="19"/>
      <c r="F113" s="19"/>
      <c r="G113" s="19"/>
      <c r="H113" s="20"/>
      <c r="I113" s="20"/>
      <c r="J113" s="20"/>
      <c r="K113" s="20"/>
      <c r="L113" s="20"/>
    </row>
    <row r="114" spans="1:12" s="21" customFormat="1" ht="12.75">
      <c r="A114" s="18"/>
      <c r="B114" s="18"/>
      <c r="C114" s="18"/>
      <c r="D114" s="18"/>
      <c r="E114" s="19"/>
      <c r="F114" s="19"/>
      <c r="G114" s="19"/>
      <c r="H114" s="20"/>
      <c r="I114" s="20"/>
      <c r="J114" s="20"/>
      <c r="K114" s="20"/>
      <c r="L114" s="20"/>
    </row>
    <row r="115" spans="1:12" s="21" customFormat="1" ht="12.75">
      <c r="A115" s="18"/>
      <c r="B115" s="18"/>
      <c r="C115" s="18"/>
      <c r="D115" s="18"/>
      <c r="E115" s="19"/>
      <c r="F115" s="19"/>
      <c r="G115" s="19"/>
      <c r="H115" s="20"/>
      <c r="I115" s="20"/>
      <c r="J115" s="20"/>
      <c r="K115" s="20"/>
      <c r="L115" s="20"/>
    </row>
    <row r="116" spans="1:12" s="21" customFormat="1" ht="12.75">
      <c r="A116" s="18"/>
      <c r="B116" s="18"/>
      <c r="C116" s="18"/>
      <c r="D116" s="18"/>
      <c r="E116" s="19"/>
      <c r="F116" s="19"/>
      <c r="G116" s="19"/>
      <c r="H116" s="20"/>
      <c r="I116" s="20"/>
      <c r="J116" s="20"/>
      <c r="K116" s="20"/>
      <c r="L116" s="20"/>
    </row>
    <row r="117" spans="1:12" s="21" customFormat="1" ht="12.75">
      <c r="A117" s="18"/>
      <c r="B117" s="18"/>
      <c r="C117" s="18"/>
      <c r="D117" s="18"/>
      <c r="E117" s="19"/>
      <c r="F117" s="19"/>
      <c r="G117" s="19"/>
      <c r="H117" s="20"/>
      <c r="I117" s="20"/>
      <c r="J117" s="20"/>
      <c r="K117" s="20"/>
      <c r="L117" s="20"/>
    </row>
    <row r="118" spans="1:12" s="21" customFormat="1" ht="12.75">
      <c r="A118" s="18"/>
      <c r="B118" s="18"/>
      <c r="C118" s="18"/>
      <c r="D118" s="18"/>
      <c r="E118" s="19"/>
      <c r="F118" s="19"/>
      <c r="G118" s="19"/>
      <c r="H118" s="20"/>
      <c r="I118" s="20"/>
      <c r="J118" s="20"/>
      <c r="K118" s="20"/>
      <c r="L118" s="20"/>
    </row>
    <row r="119" spans="1:12" s="21" customFormat="1" ht="12.75">
      <c r="A119" s="18"/>
      <c r="B119" s="18"/>
      <c r="C119" s="18"/>
      <c r="D119" s="18"/>
      <c r="E119" s="19"/>
      <c r="F119" s="19"/>
      <c r="G119" s="19"/>
      <c r="H119" s="20"/>
      <c r="I119" s="20"/>
      <c r="J119" s="20"/>
      <c r="K119" s="20"/>
      <c r="L119" s="20"/>
    </row>
    <row r="120" spans="1:12" s="21" customFormat="1" ht="12.75">
      <c r="A120" s="18"/>
      <c r="B120" s="18"/>
      <c r="C120" s="18"/>
      <c r="D120" s="18"/>
      <c r="E120" s="19"/>
      <c r="F120" s="19"/>
      <c r="G120" s="19"/>
      <c r="H120" s="20"/>
      <c r="I120" s="20"/>
      <c r="J120" s="20"/>
      <c r="K120" s="20"/>
      <c r="L120" s="20"/>
    </row>
    <row r="121" spans="1:12" s="21" customFormat="1" ht="12.75">
      <c r="A121" s="18"/>
      <c r="B121" s="18"/>
      <c r="C121" s="18"/>
      <c r="D121" s="18"/>
      <c r="E121" s="19"/>
      <c r="F121" s="19"/>
      <c r="G121" s="19"/>
      <c r="H121" s="20"/>
      <c r="I121" s="20"/>
      <c r="J121" s="20"/>
      <c r="K121" s="20"/>
      <c r="L121" s="20"/>
    </row>
    <row r="122" spans="1:12" s="21" customFormat="1" ht="12.75">
      <c r="A122" s="18"/>
      <c r="B122" s="18"/>
      <c r="C122" s="18"/>
      <c r="D122" s="18"/>
      <c r="E122" s="19"/>
      <c r="F122" s="19"/>
      <c r="G122" s="19"/>
      <c r="H122" s="20"/>
      <c r="I122" s="20"/>
      <c r="J122" s="20"/>
      <c r="K122" s="20"/>
      <c r="L122" s="20"/>
    </row>
    <row r="123" spans="1:12" s="21" customFormat="1" ht="12.75">
      <c r="A123" s="18"/>
      <c r="B123" s="18"/>
      <c r="C123" s="18"/>
      <c r="D123" s="18"/>
      <c r="E123" s="19"/>
      <c r="F123" s="19"/>
      <c r="G123" s="19"/>
      <c r="H123" s="20"/>
      <c r="I123" s="20"/>
      <c r="J123" s="20"/>
      <c r="K123" s="20"/>
      <c r="L123" s="20"/>
    </row>
    <row r="124" spans="1:12" s="21" customFormat="1" ht="12.75">
      <c r="A124" s="18"/>
      <c r="B124" s="18"/>
      <c r="C124" s="18"/>
      <c r="D124" s="18"/>
      <c r="E124" s="19"/>
      <c r="F124" s="19"/>
      <c r="G124" s="19"/>
      <c r="H124" s="20"/>
      <c r="I124" s="20"/>
      <c r="J124" s="20"/>
      <c r="K124" s="20"/>
      <c r="L124" s="20"/>
    </row>
    <row r="125" spans="1:12" s="21" customFormat="1" ht="12.75">
      <c r="A125" s="18"/>
      <c r="B125" s="18"/>
      <c r="C125" s="18"/>
      <c r="D125" s="18"/>
      <c r="E125" s="19"/>
      <c r="F125" s="19"/>
      <c r="G125" s="19"/>
      <c r="H125" s="20"/>
      <c r="I125" s="20"/>
      <c r="J125" s="20"/>
      <c r="K125" s="20"/>
      <c r="L125" s="20"/>
    </row>
    <row r="126" spans="1:12" s="21" customFormat="1" ht="12.75">
      <c r="A126" s="18"/>
      <c r="B126" s="18"/>
      <c r="C126" s="18"/>
      <c r="D126" s="18"/>
      <c r="E126" s="19"/>
      <c r="F126" s="19"/>
      <c r="G126" s="19"/>
      <c r="H126" s="20"/>
      <c r="I126" s="20"/>
      <c r="J126" s="20"/>
      <c r="K126" s="20"/>
      <c r="L126" s="20"/>
    </row>
    <row r="127" spans="1:12" s="21" customFormat="1" ht="12.75">
      <c r="A127" s="18"/>
      <c r="B127" s="18"/>
      <c r="C127" s="18"/>
      <c r="D127" s="18"/>
      <c r="E127" s="19"/>
      <c r="F127" s="19"/>
      <c r="G127" s="19"/>
      <c r="H127" s="20"/>
      <c r="I127" s="20"/>
      <c r="J127" s="20"/>
      <c r="K127" s="20"/>
      <c r="L127" s="20"/>
    </row>
    <row r="128" spans="1:12" s="21" customFormat="1" ht="12.75">
      <c r="A128" s="18"/>
      <c r="B128" s="18"/>
      <c r="C128" s="18"/>
      <c r="D128" s="18"/>
      <c r="E128" s="19"/>
      <c r="F128" s="19"/>
      <c r="G128" s="19"/>
      <c r="H128" s="20"/>
      <c r="I128" s="20"/>
      <c r="J128" s="20"/>
      <c r="K128" s="20"/>
      <c r="L128" s="20"/>
    </row>
    <row r="129" spans="1:12" s="21" customFormat="1" ht="12.75">
      <c r="A129" s="18"/>
      <c r="B129" s="18"/>
      <c r="C129" s="18"/>
      <c r="D129" s="18"/>
      <c r="E129" s="19"/>
      <c r="F129" s="19"/>
      <c r="G129" s="19"/>
      <c r="H129" s="20"/>
      <c r="I129" s="20"/>
      <c r="J129" s="20"/>
      <c r="K129" s="20"/>
      <c r="L129" s="20"/>
    </row>
    <row r="130" spans="1:12" s="21" customFormat="1" ht="12.75">
      <c r="A130" s="18"/>
      <c r="B130" s="18"/>
      <c r="C130" s="18"/>
      <c r="D130" s="18"/>
      <c r="E130" s="19"/>
      <c r="F130" s="19"/>
      <c r="G130" s="19"/>
      <c r="H130" s="20"/>
      <c r="I130" s="20"/>
      <c r="J130" s="20"/>
      <c r="K130" s="20"/>
      <c r="L130" s="20"/>
    </row>
    <row r="131" spans="1:12" s="21" customFormat="1" ht="12.75">
      <c r="A131" s="18"/>
      <c r="B131" s="18"/>
      <c r="C131" s="18"/>
      <c r="D131" s="18"/>
      <c r="E131" s="19"/>
      <c r="F131" s="19"/>
      <c r="G131" s="19"/>
      <c r="H131" s="20"/>
      <c r="I131" s="20"/>
      <c r="J131" s="20"/>
      <c r="K131" s="20"/>
      <c r="L131" s="20"/>
    </row>
    <row r="132" spans="1:12" s="21" customFormat="1" ht="12.75">
      <c r="A132" s="18"/>
      <c r="B132" s="18"/>
      <c r="C132" s="18"/>
      <c r="D132" s="18"/>
      <c r="E132" s="19"/>
      <c r="F132" s="19"/>
      <c r="G132" s="19"/>
      <c r="H132" s="20"/>
      <c r="I132" s="20"/>
      <c r="J132" s="20"/>
      <c r="K132" s="20"/>
      <c r="L132" s="20"/>
    </row>
    <row r="133" spans="1:12" s="21" customFormat="1" ht="12.75">
      <c r="A133" s="18"/>
      <c r="B133" s="18"/>
      <c r="C133" s="18"/>
      <c r="D133" s="18"/>
      <c r="E133" s="19"/>
      <c r="F133" s="19"/>
      <c r="G133" s="19"/>
      <c r="H133" s="20"/>
      <c r="I133" s="20"/>
      <c r="J133" s="20"/>
      <c r="K133" s="20"/>
      <c r="L133" s="20"/>
    </row>
    <row r="134" spans="1:12" s="21" customFormat="1" ht="12.75">
      <c r="A134" s="18"/>
      <c r="B134" s="18"/>
      <c r="C134" s="18"/>
      <c r="D134" s="18"/>
      <c r="E134" s="19"/>
      <c r="F134" s="19"/>
      <c r="G134" s="19"/>
      <c r="H134" s="20"/>
      <c r="I134" s="20"/>
      <c r="J134" s="20"/>
      <c r="K134" s="20"/>
      <c r="L134" s="20"/>
    </row>
    <row r="135" spans="1:12" s="21" customFormat="1" ht="12.75">
      <c r="A135" s="18"/>
      <c r="B135" s="18"/>
      <c r="C135" s="18"/>
      <c r="D135" s="18"/>
      <c r="E135" s="19"/>
      <c r="F135" s="19"/>
      <c r="G135" s="19"/>
      <c r="H135" s="20"/>
      <c r="I135" s="20"/>
      <c r="J135" s="20"/>
      <c r="K135" s="20"/>
      <c r="L135" s="20"/>
    </row>
    <row r="136" spans="1:12" s="21" customFormat="1" ht="12.75">
      <c r="A136" s="18"/>
      <c r="B136" s="18"/>
      <c r="C136" s="18"/>
      <c r="D136" s="18"/>
      <c r="E136" s="19"/>
      <c r="F136" s="19"/>
      <c r="G136" s="19"/>
      <c r="H136" s="20"/>
      <c r="I136" s="20"/>
      <c r="J136" s="20"/>
      <c r="K136" s="20"/>
      <c r="L136" s="20"/>
    </row>
    <row r="137" spans="1:12" s="21" customFormat="1" ht="12.75">
      <c r="A137" s="18"/>
      <c r="B137" s="18"/>
      <c r="C137" s="18"/>
      <c r="D137" s="18"/>
      <c r="E137" s="19"/>
      <c r="F137" s="19"/>
      <c r="G137" s="19"/>
      <c r="H137" s="20"/>
      <c r="I137" s="20"/>
      <c r="J137" s="20"/>
      <c r="K137" s="20"/>
      <c r="L137" s="20"/>
    </row>
    <row r="138" spans="1:12" s="21" customFormat="1" ht="12.75">
      <c r="A138" s="18"/>
      <c r="B138" s="18"/>
      <c r="C138" s="18"/>
      <c r="D138" s="18"/>
      <c r="E138" s="19"/>
      <c r="F138" s="19"/>
      <c r="G138" s="19"/>
      <c r="H138" s="20"/>
      <c r="I138" s="20"/>
      <c r="J138" s="20"/>
      <c r="K138" s="20"/>
      <c r="L138" s="20"/>
    </row>
    <row r="139" spans="1:12" s="21" customFormat="1" ht="12.75">
      <c r="A139" s="18"/>
      <c r="B139" s="18"/>
      <c r="C139" s="18"/>
      <c r="D139" s="18"/>
      <c r="E139" s="19"/>
      <c r="F139" s="19"/>
      <c r="G139" s="19"/>
      <c r="H139" s="20"/>
      <c r="I139" s="20"/>
      <c r="J139" s="20"/>
      <c r="K139" s="20"/>
      <c r="L139" s="20"/>
    </row>
    <row r="140" spans="1:12" s="21" customFormat="1" ht="12.75">
      <c r="A140" s="18"/>
      <c r="B140" s="18"/>
      <c r="C140" s="18"/>
      <c r="D140" s="18"/>
      <c r="E140" s="19"/>
      <c r="F140" s="19"/>
      <c r="G140" s="19"/>
      <c r="H140" s="20"/>
      <c r="I140" s="20"/>
      <c r="J140" s="20"/>
      <c r="K140" s="20"/>
      <c r="L140" s="20"/>
    </row>
    <row r="141" spans="1:12" s="21" customFormat="1" ht="12.75">
      <c r="A141" s="18"/>
      <c r="B141" s="18"/>
      <c r="C141" s="18"/>
      <c r="D141" s="18"/>
      <c r="E141" s="19"/>
      <c r="F141" s="19"/>
      <c r="G141" s="19"/>
      <c r="H141" s="20"/>
      <c r="I141" s="20"/>
      <c r="J141" s="20"/>
      <c r="K141" s="20"/>
      <c r="L141" s="20"/>
    </row>
    <row r="142" spans="1:12" s="21" customFormat="1" ht="12.75">
      <c r="A142" s="18"/>
      <c r="B142" s="18"/>
      <c r="C142" s="18"/>
      <c r="D142" s="18"/>
      <c r="E142" s="19"/>
      <c r="F142" s="19"/>
      <c r="G142" s="19"/>
      <c r="H142" s="20"/>
      <c r="I142" s="20"/>
      <c r="J142" s="20"/>
      <c r="K142" s="20"/>
      <c r="L142" s="20"/>
    </row>
    <row r="143" spans="1:12" s="21" customFormat="1" ht="12.75">
      <c r="A143" s="18"/>
      <c r="B143" s="18"/>
      <c r="C143" s="18"/>
      <c r="D143" s="18"/>
      <c r="E143" s="19"/>
      <c r="F143" s="19"/>
      <c r="G143" s="19"/>
      <c r="H143" s="20"/>
      <c r="I143" s="20"/>
      <c r="J143" s="20"/>
      <c r="K143" s="20"/>
      <c r="L143" s="20"/>
    </row>
    <row r="144" spans="1:12" s="21" customFormat="1" ht="12.75">
      <c r="A144" s="18"/>
      <c r="B144" s="18"/>
      <c r="C144" s="18"/>
      <c r="D144" s="18"/>
      <c r="E144" s="19"/>
      <c r="F144" s="19"/>
      <c r="G144" s="19"/>
      <c r="H144" s="20"/>
      <c r="I144" s="20"/>
      <c r="J144" s="20"/>
      <c r="K144" s="20"/>
      <c r="L144" s="20"/>
    </row>
    <row r="145" spans="1:12" s="21" customFormat="1" ht="12.75">
      <c r="A145" s="18"/>
      <c r="B145" s="18"/>
      <c r="C145" s="18"/>
      <c r="D145" s="18"/>
      <c r="E145" s="19"/>
      <c r="F145" s="19"/>
      <c r="G145" s="19"/>
      <c r="H145" s="20"/>
      <c r="I145" s="20"/>
      <c r="J145" s="20"/>
      <c r="K145" s="20"/>
      <c r="L145" s="20"/>
    </row>
    <row r="146" spans="1:12" s="21" customFormat="1" ht="12.75">
      <c r="A146" s="18"/>
      <c r="B146" s="18"/>
      <c r="C146" s="18"/>
      <c r="D146" s="18"/>
      <c r="E146" s="19"/>
      <c r="F146" s="19"/>
      <c r="G146" s="19"/>
      <c r="H146" s="20"/>
      <c r="I146" s="20"/>
      <c r="J146" s="20"/>
      <c r="K146" s="20"/>
      <c r="L146" s="20"/>
    </row>
    <row r="147" spans="1:12" s="21" customFormat="1" ht="12.75">
      <c r="A147" s="18"/>
      <c r="B147" s="18"/>
      <c r="C147" s="18"/>
      <c r="D147" s="18"/>
      <c r="E147" s="19"/>
      <c r="F147" s="19"/>
      <c r="G147" s="19"/>
      <c r="H147" s="20"/>
      <c r="I147" s="20"/>
      <c r="J147" s="20"/>
      <c r="K147" s="20"/>
      <c r="L147" s="20"/>
    </row>
    <row r="148" spans="1:12" s="21" customFormat="1" ht="12.75">
      <c r="A148" s="18"/>
      <c r="B148" s="18"/>
      <c r="C148" s="18"/>
      <c r="D148" s="18"/>
      <c r="E148" s="19"/>
      <c r="F148" s="19"/>
      <c r="G148" s="19"/>
      <c r="H148" s="20"/>
      <c r="I148" s="20"/>
      <c r="J148" s="20"/>
      <c r="K148" s="20"/>
      <c r="L148" s="20"/>
    </row>
    <row r="149" spans="1:12" s="21" customFormat="1" ht="12.75">
      <c r="A149" s="18"/>
      <c r="B149" s="18"/>
      <c r="C149" s="18"/>
      <c r="D149" s="18"/>
      <c r="E149" s="19"/>
      <c r="F149" s="19"/>
      <c r="G149" s="19"/>
      <c r="H149" s="20"/>
      <c r="I149" s="20"/>
      <c r="J149" s="20"/>
      <c r="K149" s="20"/>
      <c r="L149" s="20"/>
    </row>
    <row r="150" spans="1:12" s="21" customFormat="1" ht="12.75">
      <c r="A150" s="18"/>
      <c r="B150" s="18"/>
      <c r="C150" s="18"/>
      <c r="D150" s="18"/>
      <c r="E150" s="19"/>
      <c r="F150" s="19"/>
      <c r="G150" s="19"/>
      <c r="H150" s="20"/>
      <c r="I150" s="20"/>
      <c r="J150" s="20"/>
      <c r="K150" s="20"/>
      <c r="L150" s="20"/>
    </row>
    <row r="151" spans="1:12" s="21" customFormat="1" ht="12.75">
      <c r="A151" s="18"/>
      <c r="B151" s="18"/>
      <c r="C151" s="18"/>
      <c r="D151" s="18"/>
      <c r="E151" s="19"/>
      <c r="F151" s="19"/>
      <c r="G151" s="19"/>
      <c r="H151" s="20"/>
      <c r="I151" s="20"/>
      <c r="J151" s="20"/>
      <c r="K151" s="20"/>
      <c r="L151" s="20"/>
    </row>
    <row r="152" spans="1:12" s="21" customFormat="1" ht="12.75">
      <c r="A152" s="18"/>
      <c r="B152" s="18"/>
      <c r="C152" s="18"/>
      <c r="D152" s="18"/>
      <c r="E152" s="19"/>
      <c r="F152" s="19"/>
      <c r="G152" s="19"/>
      <c r="H152" s="20"/>
      <c r="I152" s="20"/>
      <c r="J152" s="20"/>
      <c r="K152" s="20"/>
      <c r="L152" s="20"/>
    </row>
    <row r="153" spans="1:12" s="21" customFormat="1" ht="12.75">
      <c r="A153" s="18"/>
      <c r="B153" s="18"/>
      <c r="C153" s="18"/>
      <c r="D153" s="18"/>
      <c r="E153" s="19"/>
      <c r="F153" s="19"/>
      <c r="G153" s="19"/>
      <c r="H153" s="20"/>
      <c r="I153" s="20"/>
      <c r="J153" s="20"/>
      <c r="K153" s="20"/>
      <c r="L153" s="20"/>
    </row>
    <row r="154" spans="1:12" s="21" customFormat="1" ht="12.75">
      <c r="A154" s="18"/>
      <c r="B154" s="18"/>
      <c r="C154" s="18"/>
      <c r="D154" s="18"/>
      <c r="E154" s="19"/>
      <c r="F154" s="19"/>
      <c r="G154" s="19"/>
      <c r="H154" s="20"/>
      <c r="I154" s="20"/>
      <c r="J154" s="20"/>
      <c r="K154" s="20"/>
      <c r="L154" s="20"/>
    </row>
    <row r="155" spans="1:12" s="21" customFormat="1" ht="12.75">
      <c r="A155" s="18"/>
      <c r="B155" s="18"/>
      <c r="C155" s="18"/>
      <c r="D155" s="18"/>
      <c r="E155" s="19"/>
      <c r="F155" s="19"/>
      <c r="G155" s="19"/>
      <c r="H155" s="20"/>
      <c r="I155" s="20"/>
      <c r="J155" s="20"/>
      <c r="K155" s="20"/>
      <c r="L155" s="20"/>
    </row>
    <row r="156" spans="1:12" s="21" customFormat="1" ht="12.75">
      <c r="A156" s="18"/>
      <c r="B156" s="18"/>
      <c r="C156" s="18"/>
      <c r="D156" s="18"/>
      <c r="E156" s="19"/>
      <c r="F156" s="19"/>
      <c r="G156" s="19"/>
      <c r="H156" s="20"/>
      <c r="I156" s="20"/>
      <c r="J156" s="20"/>
      <c r="K156" s="20"/>
      <c r="L156" s="20"/>
    </row>
    <row r="157" spans="1:12" s="21" customFormat="1" ht="12.75">
      <c r="A157" s="18"/>
      <c r="B157" s="18"/>
      <c r="C157" s="18"/>
      <c r="D157" s="18"/>
      <c r="E157" s="19"/>
      <c r="F157" s="19"/>
      <c r="G157" s="19"/>
      <c r="H157" s="20"/>
      <c r="I157" s="20"/>
      <c r="J157" s="20"/>
      <c r="K157" s="20"/>
      <c r="L157" s="20"/>
    </row>
    <row r="158" spans="1:12" s="21" customFormat="1" ht="12.75">
      <c r="A158" s="18"/>
      <c r="B158" s="18"/>
      <c r="C158" s="18"/>
      <c r="D158" s="18"/>
      <c r="E158" s="19"/>
      <c r="F158" s="19"/>
      <c r="G158" s="19"/>
      <c r="H158" s="20"/>
      <c r="I158" s="20"/>
      <c r="J158" s="20"/>
      <c r="K158" s="20"/>
      <c r="L158" s="20"/>
    </row>
    <row r="159" spans="1:12" s="21" customFormat="1" ht="12.75">
      <c r="A159" s="18"/>
      <c r="B159" s="18"/>
      <c r="C159" s="18"/>
      <c r="D159" s="18"/>
      <c r="E159" s="19"/>
      <c r="F159" s="19"/>
      <c r="G159" s="19"/>
      <c r="H159" s="20"/>
      <c r="I159" s="20"/>
      <c r="J159" s="20"/>
      <c r="K159" s="20"/>
      <c r="L159" s="20"/>
    </row>
    <row r="160" spans="1:12" s="21" customFormat="1" ht="12.75">
      <c r="A160" s="18"/>
      <c r="B160" s="18"/>
      <c r="C160" s="18"/>
      <c r="D160" s="18"/>
      <c r="E160" s="19"/>
      <c r="F160" s="19"/>
      <c r="G160" s="19"/>
      <c r="H160" s="20"/>
      <c r="I160" s="20"/>
      <c r="J160" s="20"/>
      <c r="K160" s="20"/>
      <c r="L160" s="20"/>
    </row>
    <row r="161" spans="1:12" s="21" customFormat="1" ht="12.75">
      <c r="A161" s="18"/>
      <c r="B161" s="18"/>
      <c r="C161" s="18"/>
      <c r="D161" s="18"/>
      <c r="E161" s="19"/>
      <c r="F161" s="19"/>
      <c r="G161" s="19"/>
      <c r="H161" s="20"/>
      <c r="I161" s="20"/>
      <c r="J161" s="20"/>
      <c r="K161" s="20"/>
      <c r="L161" s="20"/>
    </row>
    <row r="162" spans="1:12" s="21" customFormat="1" ht="12.75">
      <c r="A162" s="18"/>
      <c r="B162" s="18"/>
      <c r="C162" s="18"/>
      <c r="D162" s="18"/>
      <c r="E162" s="19"/>
      <c r="F162" s="19"/>
      <c r="G162" s="19"/>
      <c r="H162" s="20"/>
      <c r="I162" s="20"/>
      <c r="J162" s="20"/>
      <c r="K162" s="20"/>
      <c r="L162" s="20"/>
    </row>
    <row r="163" spans="1:12" s="21" customFormat="1" ht="12.75">
      <c r="A163" s="18"/>
      <c r="B163" s="18"/>
      <c r="C163" s="18"/>
      <c r="D163" s="18"/>
      <c r="E163" s="19"/>
      <c r="F163" s="19"/>
      <c r="G163" s="19"/>
      <c r="H163" s="20"/>
      <c r="I163" s="20"/>
      <c r="J163" s="20"/>
      <c r="K163" s="20"/>
      <c r="L163" s="20"/>
    </row>
    <row r="164" spans="1:12" s="21" customFormat="1" ht="12.75">
      <c r="A164" s="18"/>
      <c r="B164" s="18"/>
      <c r="C164" s="18"/>
      <c r="D164" s="18"/>
      <c r="E164" s="19"/>
      <c r="F164" s="19"/>
      <c r="G164" s="19"/>
      <c r="H164" s="20"/>
      <c r="I164" s="20"/>
      <c r="J164" s="20"/>
      <c r="K164" s="20"/>
      <c r="L164" s="20"/>
    </row>
    <row r="165" spans="1:12" s="21" customFormat="1" ht="12.75">
      <c r="A165" s="18"/>
      <c r="B165" s="18"/>
      <c r="C165" s="18"/>
      <c r="D165" s="18"/>
      <c r="E165" s="19"/>
      <c r="F165" s="19"/>
      <c r="G165" s="19"/>
      <c r="H165" s="20"/>
      <c r="I165" s="20"/>
      <c r="J165" s="20"/>
      <c r="K165" s="20"/>
      <c r="L165" s="20"/>
    </row>
    <row r="166" spans="1:12" s="21" customFormat="1" ht="12.75">
      <c r="A166" s="18"/>
      <c r="B166" s="18"/>
      <c r="C166" s="18"/>
      <c r="D166" s="18"/>
      <c r="E166" s="19"/>
      <c r="F166" s="19"/>
      <c r="G166" s="19"/>
      <c r="H166" s="20"/>
      <c r="I166" s="20"/>
      <c r="J166" s="20"/>
      <c r="K166" s="20"/>
      <c r="L166" s="20"/>
    </row>
    <row r="167" spans="1:12" s="21" customFormat="1" ht="12.75">
      <c r="A167" s="18"/>
      <c r="B167" s="18"/>
      <c r="C167" s="18"/>
      <c r="D167" s="18"/>
      <c r="E167" s="19"/>
      <c r="F167" s="19"/>
      <c r="G167" s="19"/>
      <c r="H167" s="20"/>
      <c r="I167" s="20"/>
      <c r="J167" s="20"/>
      <c r="K167" s="20"/>
      <c r="L167" s="20"/>
    </row>
    <row r="168" spans="1:12" s="21" customFormat="1" ht="12.75">
      <c r="A168" s="18"/>
      <c r="B168" s="18"/>
      <c r="C168" s="18"/>
      <c r="D168" s="18"/>
      <c r="E168" s="19"/>
      <c r="F168" s="19"/>
      <c r="G168" s="19"/>
      <c r="H168" s="20"/>
      <c r="I168" s="20"/>
      <c r="J168" s="20"/>
      <c r="K168" s="20"/>
      <c r="L168" s="20"/>
    </row>
    <row r="169" spans="1:12" s="21" customFormat="1" ht="12.75">
      <c r="A169" s="18"/>
      <c r="B169" s="18"/>
      <c r="C169" s="18"/>
      <c r="D169" s="18"/>
      <c r="E169" s="19"/>
      <c r="F169" s="19"/>
      <c r="G169" s="19"/>
      <c r="H169" s="20"/>
      <c r="I169" s="20"/>
      <c r="J169" s="20"/>
      <c r="K169" s="20"/>
      <c r="L169" s="20"/>
    </row>
    <row r="170" spans="1:12" s="21" customFormat="1" ht="12.75">
      <c r="A170" s="18"/>
      <c r="B170" s="18"/>
      <c r="C170" s="18"/>
      <c r="D170" s="18"/>
      <c r="E170" s="19"/>
      <c r="F170" s="19"/>
      <c r="G170" s="19"/>
      <c r="H170" s="20"/>
      <c r="I170" s="20"/>
      <c r="J170" s="20"/>
      <c r="K170" s="20"/>
      <c r="L170" s="20"/>
    </row>
    <row r="171" spans="1:12" s="21" customFormat="1" ht="12.75">
      <c r="A171" s="18"/>
      <c r="B171" s="18"/>
      <c r="C171" s="18"/>
      <c r="D171" s="18"/>
      <c r="E171" s="19"/>
      <c r="F171" s="19"/>
      <c r="G171" s="19"/>
      <c r="H171" s="20"/>
      <c r="I171" s="20"/>
      <c r="J171" s="20"/>
      <c r="K171" s="20"/>
      <c r="L171" s="20"/>
    </row>
    <row r="172" spans="1:12" s="21" customFormat="1" ht="12.75">
      <c r="A172" s="18"/>
      <c r="B172" s="18"/>
      <c r="C172" s="18"/>
      <c r="D172" s="18"/>
      <c r="E172" s="19"/>
      <c r="F172" s="19"/>
      <c r="G172" s="19"/>
      <c r="H172" s="20"/>
      <c r="I172" s="20"/>
      <c r="J172" s="20"/>
      <c r="K172" s="20"/>
      <c r="L172" s="20"/>
    </row>
    <row r="173" spans="1:12" s="21" customFormat="1" ht="12.75">
      <c r="A173" s="18"/>
      <c r="B173" s="18"/>
      <c r="C173" s="18"/>
      <c r="D173" s="18"/>
      <c r="E173" s="19"/>
      <c r="F173" s="19"/>
      <c r="G173" s="19"/>
      <c r="H173" s="20"/>
      <c r="I173" s="20"/>
      <c r="J173" s="20"/>
      <c r="K173" s="20"/>
      <c r="L173" s="20"/>
    </row>
    <row r="174" spans="1:12" s="21" customFormat="1" ht="12.75">
      <c r="A174" s="18"/>
      <c r="B174" s="18"/>
      <c r="C174" s="18"/>
      <c r="D174" s="18"/>
      <c r="E174" s="19"/>
      <c r="F174" s="19"/>
      <c r="G174" s="19"/>
      <c r="H174" s="20"/>
      <c r="I174" s="20"/>
      <c r="J174" s="20"/>
      <c r="K174" s="20"/>
      <c r="L174" s="20"/>
    </row>
    <row r="175" spans="1:12" s="21" customFormat="1" ht="12.75">
      <c r="A175" s="18"/>
      <c r="B175" s="18"/>
      <c r="C175" s="18"/>
      <c r="D175" s="18"/>
      <c r="E175" s="19"/>
      <c r="F175" s="19"/>
      <c r="G175" s="19"/>
      <c r="H175" s="20"/>
      <c r="I175" s="20"/>
      <c r="J175" s="20"/>
      <c r="K175" s="20"/>
      <c r="L175" s="20"/>
    </row>
    <row r="176" spans="1:12" s="21" customFormat="1" ht="12.75">
      <c r="A176" s="18"/>
      <c r="B176" s="18"/>
      <c r="C176" s="18"/>
      <c r="D176" s="18"/>
      <c r="E176" s="19"/>
      <c r="F176" s="19"/>
      <c r="G176" s="19"/>
      <c r="H176" s="20"/>
      <c r="I176" s="20"/>
      <c r="J176" s="20"/>
      <c r="K176" s="20"/>
      <c r="L176" s="20"/>
    </row>
    <row r="177" spans="1:12" s="21" customFormat="1" ht="12.75">
      <c r="A177" s="18"/>
      <c r="B177" s="18"/>
      <c r="C177" s="18"/>
      <c r="D177" s="18"/>
      <c r="E177" s="19"/>
      <c r="F177" s="19"/>
      <c r="G177" s="19"/>
      <c r="H177" s="20"/>
      <c r="I177" s="20"/>
      <c r="J177" s="20"/>
      <c r="K177" s="20"/>
      <c r="L177" s="20"/>
    </row>
    <row r="178" spans="1:12" s="21" customFormat="1" ht="12.75">
      <c r="A178" s="18"/>
      <c r="B178" s="18"/>
      <c r="C178" s="18"/>
      <c r="D178" s="18"/>
      <c r="E178" s="19"/>
      <c r="F178" s="19"/>
      <c r="G178" s="19"/>
      <c r="H178" s="20"/>
      <c r="I178" s="20"/>
      <c r="J178" s="20"/>
      <c r="K178" s="20"/>
      <c r="L178" s="20"/>
    </row>
    <row r="179" spans="1:12" s="21" customFormat="1" ht="12.75">
      <c r="A179" s="18"/>
      <c r="B179" s="18"/>
      <c r="C179" s="18"/>
      <c r="D179" s="18"/>
      <c r="E179" s="19"/>
      <c r="F179" s="19"/>
      <c r="G179" s="19"/>
      <c r="H179" s="20"/>
      <c r="I179" s="20"/>
      <c r="J179" s="20"/>
      <c r="K179" s="20"/>
      <c r="L179" s="20"/>
    </row>
    <row r="180" spans="1:12" s="21" customFormat="1" ht="12.75">
      <c r="A180" s="18"/>
      <c r="B180" s="18"/>
      <c r="C180" s="18"/>
      <c r="D180" s="18"/>
      <c r="E180" s="19"/>
      <c r="F180" s="19"/>
      <c r="G180" s="19"/>
      <c r="H180" s="20"/>
      <c r="I180" s="20"/>
      <c r="J180" s="20"/>
      <c r="K180" s="20"/>
      <c r="L180" s="20"/>
    </row>
    <row r="181" spans="1:12" s="21" customFormat="1" ht="12.75">
      <c r="A181" s="18"/>
      <c r="B181" s="18"/>
      <c r="C181" s="18"/>
      <c r="D181" s="18"/>
      <c r="E181" s="19"/>
      <c r="F181" s="19"/>
      <c r="G181" s="19"/>
      <c r="H181" s="20"/>
      <c r="I181" s="20"/>
      <c r="J181" s="20"/>
      <c r="K181" s="20"/>
      <c r="L181" s="20"/>
    </row>
    <row r="182" spans="1:12" s="21" customFormat="1" ht="12.75">
      <c r="A182" s="18"/>
      <c r="B182" s="18"/>
      <c r="C182" s="18"/>
      <c r="D182" s="18"/>
      <c r="E182" s="19"/>
      <c r="F182" s="19"/>
      <c r="G182" s="19"/>
      <c r="H182" s="20"/>
      <c r="I182" s="20"/>
      <c r="J182" s="20"/>
      <c r="K182" s="20"/>
      <c r="L182" s="20"/>
    </row>
    <row r="183" spans="1:12" s="21" customFormat="1" ht="12.75">
      <c r="A183" s="18"/>
      <c r="B183" s="18"/>
      <c r="C183" s="18"/>
      <c r="D183" s="18"/>
      <c r="E183" s="19"/>
      <c r="F183" s="19"/>
      <c r="G183" s="19"/>
      <c r="H183" s="20"/>
      <c r="I183" s="20"/>
      <c r="J183" s="20"/>
      <c r="K183" s="20"/>
      <c r="L183" s="20"/>
    </row>
    <row r="184" spans="1:12" s="21" customFormat="1" ht="12.75">
      <c r="A184" s="18"/>
      <c r="B184" s="18"/>
      <c r="C184" s="18"/>
      <c r="D184" s="18"/>
      <c r="E184" s="19"/>
      <c r="F184" s="19"/>
      <c r="G184" s="19"/>
      <c r="H184" s="20"/>
      <c r="I184" s="20"/>
      <c r="J184" s="20"/>
      <c r="K184" s="20"/>
      <c r="L184" s="20"/>
    </row>
    <row r="185" spans="1:12" s="21" customFormat="1" ht="12.75">
      <c r="A185" s="18"/>
      <c r="B185" s="18"/>
      <c r="C185" s="18"/>
      <c r="D185" s="18"/>
      <c r="E185" s="19"/>
      <c r="F185" s="19"/>
      <c r="G185" s="19"/>
      <c r="H185" s="20"/>
      <c r="I185" s="20"/>
      <c r="J185" s="20"/>
      <c r="K185" s="20"/>
      <c r="L185" s="20"/>
    </row>
    <row r="186" spans="1:12" s="21" customFormat="1" ht="12.75">
      <c r="A186" s="18"/>
      <c r="B186" s="18"/>
      <c r="C186" s="18"/>
      <c r="D186" s="18"/>
      <c r="E186" s="19"/>
      <c r="F186" s="19"/>
      <c r="G186" s="19"/>
      <c r="H186" s="20"/>
      <c r="I186" s="20"/>
      <c r="J186" s="20"/>
      <c r="K186" s="20"/>
      <c r="L186" s="20"/>
    </row>
    <row r="187" spans="1:12" s="21" customFormat="1" ht="12.75">
      <c r="A187" s="18"/>
      <c r="B187" s="18"/>
      <c r="C187" s="18"/>
      <c r="D187" s="18"/>
      <c r="E187" s="19"/>
      <c r="F187" s="19"/>
      <c r="G187" s="19"/>
      <c r="H187" s="20"/>
      <c r="I187" s="20"/>
      <c r="J187" s="20"/>
      <c r="K187" s="20"/>
      <c r="L187" s="20"/>
    </row>
    <row r="188" spans="1:12" s="21" customFormat="1" ht="12.75">
      <c r="A188" s="18"/>
      <c r="B188" s="18"/>
      <c r="C188" s="18"/>
      <c r="D188" s="18"/>
      <c r="E188" s="19"/>
      <c r="F188" s="19"/>
      <c r="G188" s="19"/>
      <c r="H188" s="20"/>
      <c r="I188" s="20"/>
      <c r="J188" s="20"/>
      <c r="K188" s="20"/>
      <c r="L188" s="20"/>
    </row>
    <row r="189" spans="1:12" s="21" customFormat="1" ht="12.75">
      <c r="A189" s="18"/>
      <c r="B189" s="18"/>
      <c r="C189" s="18"/>
      <c r="D189" s="18"/>
      <c r="E189" s="19"/>
      <c r="F189" s="19"/>
      <c r="G189" s="19"/>
      <c r="H189" s="20"/>
      <c r="I189" s="20"/>
      <c r="J189" s="20"/>
      <c r="K189" s="20"/>
      <c r="L189" s="20"/>
    </row>
    <row r="190" spans="1:12" s="21" customFormat="1" ht="12.75">
      <c r="A190" s="18"/>
      <c r="B190" s="18"/>
      <c r="C190" s="18"/>
      <c r="D190" s="18"/>
      <c r="E190" s="19"/>
      <c r="F190" s="19"/>
      <c r="G190" s="19"/>
      <c r="H190" s="20"/>
      <c r="I190" s="20"/>
      <c r="J190" s="20"/>
      <c r="K190" s="20"/>
      <c r="L190" s="20"/>
    </row>
    <row r="191" spans="1:12" s="21" customFormat="1" ht="12.75">
      <c r="A191" s="18"/>
      <c r="B191" s="18"/>
      <c r="C191" s="18"/>
      <c r="D191" s="18"/>
      <c r="E191" s="19"/>
      <c r="F191" s="19"/>
      <c r="G191" s="19"/>
      <c r="H191" s="20"/>
      <c r="I191" s="20"/>
      <c r="J191" s="20"/>
      <c r="K191" s="20"/>
      <c r="L191" s="20"/>
    </row>
    <row r="192" spans="1:12" s="21" customFormat="1" ht="12.75">
      <c r="A192" s="18"/>
      <c r="B192" s="18"/>
      <c r="C192" s="18"/>
      <c r="D192" s="18"/>
      <c r="E192" s="19"/>
      <c r="F192" s="19"/>
      <c r="G192" s="19"/>
      <c r="H192" s="20"/>
      <c r="I192" s="20"/>
      <c r="J192" s="20"/>
      <c r="K192" s="20"/>
      <c r="L192" s="20"/>
    </row>
  </sheetData>
  <mergeCells count="66">
    <mergeCell ref="A99:M99"/>
    <mergeCell ref="H5:L5"/>
    <mergeCell ref="M5:M6"/>
    <mergeCell ref="A3:G3"/>
    <mergeCell ref="A5:A6"/>
    <mergeCell ref="C5:C6"/>
    <mergeCell ref="D5:D6"/>
    <mergeCell ref="G5:G6"/>
    <mergeCell ref="E5:F5"/>
    <mergeCell ref="B5:B6"/>
    <mergeCell ref="A7:M7"/>
    <mergeCell ref="A39:M39"/>
    <mergeCell ref="A48:M48"/>
    <mergeCell ref="H49:I49"/>
    <mergeCell ref="A24:M24"/>
    <mergeCell ref="A100:M100"/>
    <mergeCell ref="A61:M61"/>
    <mergeCell ref="A69:M69"/>
    <mergeCell ref="A86:M86"/>
    <mergeCell ref="A94:M94"/>
    <mergeCell ref="A66:M66"/>
    <mergeCell ref="A93:M93"/>
    <mergeCell ref="A85:M85"/>
    <mergeCell ref="A83:M83"/>
    <mergeCell ref="A84:M84"/>
    <mergeCell ref="A103:M103"/>
    <mergeCell ref="N103:Z103"/>
    <mergeCell ref="AA103:AM103"/>
    <mergeCell ref="AN103:AZ103"/>
    <mergeCell ref="BA103:BM103"/>
    <mergeCell ref="BN103:BZ103"/>
    <mergeCell ref="CA103:CM103"/>
    <mergeCell ref="CN103:CZ103"/>
    <mergeCell ref="DA103:DM103"/>
    <mergeCell ref="DN103:DZ103"/>
    <mergeCell ref="EA103:EM103"/>
    <mergeCell ref="EN103:EZ103"/>
    <mergeCell ref="FA103:FM103"/>
    <mergeCell ref="FN103:FZ103"/>
    <mergeCell ref="GA103:GM103"/>
    <mergeCell ref="GN103:GZ103"/>
    <mergeCell ref="HA103:HM103"/>
    <mergeCell ref="HN103:HZ103"/>
    <mergeCell ref="IA103:IM103"/>
    <mergeCell ref="IN103:IV103"/>
    <mergeCell ref="CA107:CM107"/>
    <mergeCell ref="CN107:CZ107"/>
    <mergeCell ref="A107:M107"/>
    <mergeCell ref="N107:Z107"/>
    <mergeCell ref="AA107:AM107"/>
    <mergeCell ref="AN107:AZ107"/>
    <mergeCell ref="IN107:IV107"/>
    <mergeCell ref="FA107:FM107"/>
    <mergeCell ref="FN107:FZ107"/>
    <mergeCell ref="GA107:GM107"/>
    <mergeCell ref="GN107:GZ107"/>
    <mergeCell ref="I108:L108"/>
    <mergeCell ref="HA107:HM107"/>
    <mergeCell ref="HN107:HZ107"/>
    <mergeCell ref="IA107:IM107"/>
    <mergeCell ref="DA107:DM107"/>
    <mergeCell ref="DN107:DZ107"/>
    <mergeCell ref="EA107:EM107"/>
    <mergeCell ref="EN107:EZ107"/>
    <mergeCell ref="BA107:BM107"/>
    <mergeCell ref="BN107:BZ107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8" scale="54" r:id="rId1"/>
  <headerFooter alignWithMargins="0">
    <oddHeader>&amp;L"A" változat&amp;RA költségvetési rendelet-tervezet 8. számú melléklete
</oddHeader>
  </headerFooter>
  <rowBreaks count="4" manualBreakCount="4">
    <brk id="38" max="12" man="1"/>
    <brk id="47" max="12" man="1"/>
    <brk id="82" max="12" man="1"/>
    <brk id="9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Zelenyánszki Miklós</dc:creator>
  <cp:keywords/>
  <dc:description/>
  <cp:lastModifiedBy>kokavecz</cp:lastModifiedBy>
  <cp:lastPrinted>2009-02-06T15:26:25Z</cp:lastPrinted>
  <dcterms:created xsi:type="dcterms:W3CDTF">2008-07-15T12:22:52Z</dcterms:created>
  <dcterms:modified xsi:type="dcterms:W3CDTF">2009-02-09T08:10:00Z</dcterms:modified>
  <cp:category/>
  <cp:version/>
  <cp:contentType/>
  <cp:contentStatus/>
</cp:coreProperties>
</file>