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<sst xmlns="http://schemas.openxmlformats.org/spreadsheetml/2006/main" count="55" uniqueCount="52">
  <si>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A működési és fejlesztési célú bevételek és kiadások</t>
  </si>
  <si>
    <t>Ezer Ft</t>
  </si>
  <si>
    <t>M e g n e v e z é s</t>
  </si>
  <si>
    <t>Eredeti</t>
  </si>
  <si>
    <t>Módosított</t>
  </si>
  <si>
    <t>Éves</t>
  </si>
  <si>
    <t>előirányzat</t>
  </si>
  <si>
    <t>teljesítés</t>
  </si>
  <si>
    <t>I. Működési és felhalmozási célú bevételek</t>
  </si>
  <si>
    <t>Önkormányzatok sajátos működési bevételei</t>
  </si>
  <si>
    <t xml:space="preserve">     Illetékbevétel</t>
  </si>
  <si>
    <t>Működési célú költségvetési támogatás</t>
  </si>
  <si>
    <t xml:space="preserve">     Normatív állami hozzájárulás</t>
  </si>
  <si>
    <t xml:space="preserve">     Normatív kötött felhasználású támogatás</t>
  </si>
  <si>
    <t xml:space="preserve">     Színház központi támogatása</t>
  </si>
  <si>
    <t xml:space="preserve">     Központosított előirányzat</t>
  </si>
  <si>
    <t>Müködési célú pénzeszköz átvétel</t>
  </si>
  <si>
    <t>Működési célú előző évi pénzmaradvány igénybevétele</t>
  </si>
  <si>
    <t xml:space="preserve">Működési célú bevételek összesen:  </t>
  </si>
  <si>
    <t>Működési bevétel fejlesztési célra</t>
  </si>
  <si>
    <t>Önkormányzatok felhalmozási és tőkejellegű bevételei</t>
  </si>
  <si>
    <t>Fejlesztési célú támogatások</t>
  </si>
  <si>
    <t xml:space="preserve">     Címzett támogatás</t>
  </si>
  <si>
    <t>Felhalmozási célú pénzeszköz átvétel</t>
  </si>
  <si>
    <t>Felhalmozási célú előző évi pénzmaradvány igénybevétele</t>
  </si>
  <si>
    <t xml:space="preserve">Felhalmozási célú bevételek összesen:  </t>
  </si>
  <si>
    <t>Kiegyenlítő, fűggő, átfutó bevételek</t>
  </si>
  <si>
    <t>Önkormányzat bevételei mindösszesen</t>
  </si>
  <si>
    <t>II. Működési és felhalmozási célú kiadások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</si>
  <si>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</si>
  <si>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</si>
  <si>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</si>
  <si>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</si>
  <si>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</si>
  <si>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Pénzforgalom nélküli kiadások</t>
  </si>
  <si>
    <t xml:space="preserve">Működési célú kiadások összesen:  </t>
  </si>
  <si>
    <t>Felhalmozási kiadások ( ÁFÁ-val együtt)</t>
  </si>
  <si>
    <t>Felújítási kiadások ( ÁFÁ-val együtt )</t>
  </si>
  <si>
    <t>Felhalmozási célú pénzeszköz átadás</t>
  </si>
  <si>
    <t>Pénzforgalom nélküli kiadás</t>
  </si>
  <si>
    <t xml:space="preserve">Felhalmozási célú kiadások összesen:  </t>
  </si>
  <si>
    <t>Kiegyenlítő, fűggő, átfutó kiadások</t>
  </si>
  <si>
    <t>Önkormányzat kiadásai mindösszesen</t>
  </si>
  <si>
    <t>Működési célú hitel, kölcsön, értékpapír bevétel</t>
  </si>
  <si>
    <t xml:space="preserve">     Leghátrányosabb helyzetű kistér. felzárkóztatásának támogatása</t>
  </si>
  <si>
    <t xml:space="preserve">     Területi kiegyenlítő támogatás</t>
  </si>
  <si>
    <t>Felhalmozási célú hitel, kölcsön, értékpapír bevétel</t>
  </si>
  <si>
    <t>Hitelek, kölcsönök, értékpapírok kiadásai</t>
  </si>
  <si>
    <t xml:space="preserve">     Egyéb központi támogatás</t>
  </si>
  <si>
    <t>Intézményi működési bevételek</t>
  </si>
  <si>
    <t>2008. évi alakulását külön bemutató mérleg</t>
  </si>
  <si>
    <t xml:space="preserve">     Személyi jövedelemadó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</si>
</sst>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i/>
      <sz val="9"/>
      <name val="Times New Roman CE"/>
      <family val="1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center" wrapText="1"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 quotePrefix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5" xfId="0" applyFont="1" applyBorder="1" applyAlignment="1" quotePrefix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7" xfId="0" applyFont="1" applyBorder="1" applyAlignment="1" quotePrefix="1">
      <alignment horizontal="right" vertical="center"/>
    </xf>
    <xf numFmtId="0" fontId="8" fillId="0" borderId="7" xfId="0" applyFont="1" applyBorder="1" applyAlignment="1" quotePrefix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 quotePrefix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6" xfId="0" applyFont="1" applyBorder="1" applyAlignment="1" quotePrefix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32" sqref="E32"/>
    </sheetView>
  </sheetViews>
  <sheetFormatPr defaultColWidth="8.796875" defaultRowHeight="15"/>
  <cols>
    <col min="1" max="1" width="42.59765625" style="0" customWidth="1"/>
    <col min="2" max="4" width="11.59765625" style="0" customWidth="1"/>
  </cols>
  <sheetData>
    <row r="1" spans="1:4" ht="18" customHeight="1">
      <c r="A1" s="5" t="s">
        <v>0</v>
      </c>
      <c r="B1" s="4"/>
      <c r="C1" s="4"/>
      <c r="D1" s="4"/>
    </row>
    <row r="2" spans="1:4" ht="18" customHeight="1">
      <c r="A2" s="5" t="s">
        <v>50</v>
      </c>
      <c r="B2" s="4"/>
      <c r="C2" s="4"/>
      <c r="D2" s="4"/>
    </row>
    <row r="3" ht="24.75" customHeight="1" thickBot="1">
      <c r="D3" s="1" t="s">
        <v>1</v>
      </c>
    </row>
    <row r="4" spans="1:4" ht="15" customHeight="1">
      <c r="A4" s="21" t="s">
        <v>2</v>
      </c>
      <c r="B4" s="24" t="s">
        <v>3</v>
      </c>
      <c r="C4" s="24" t="s">
        <v>4</v>
      </c>
      <c r="D4" s="2" t="s">
        <v>5</v>
      </c>
    </row>
    <row r="5" spans="1:4" ht="15" customHeight="1" thickBot="1">
      <c r="A5" s="22"/>
      <c r="B5" s="25" t="s">
        <v>6</v>
      </c>
      <c r="C5" s="25" t="s">
        <v>6</v>
      </c>
      <c r="D5" s="3" t="s">
        <v>7</v>
      </c>
    </row>
    <row r="6" spans="1:4" ht="15" customHeight="1">
      <c r="A6" s="6" t="s">
        <v>8</v>
      </c>
      <c r="B6" s="26"/>
      <c r="C6" s="26"/>
      <c r="D6" s="7"/>
    </row>
    <row r="7" spans="1:4" ht="15" customHeight="1">
      <c r="A7" s="8" t="s">
        <v>49</v>
      </c>
      <c r="B7" s="30">
        <v>2997479</v>
      </c>
      <c r="C7" s="30">
        <v>4123906</v>
      </c>
      <c r="D7" s="38">
        <v>4571943</v>
      </c>
    </row>
    <row r="8" spans="1:5" ht="15" customHeight="1">
      <c r="A8" s="8" t="s">
        <v>9</v>
      </c>
      <c r="B8" s="30">
        <f>SUM(B9:B10)</f>
        <v>2439679</v>
      </c>
      <c r="C8" s="30">
        <f>SUM(C9:C10)</f>
        <v>2439619</v>
      </c>
      <c r="D8" s="38">
        <f>SUM(D9:D10)</f>
        <v>2662859</v>
      </c>
      <c r="E8" s="36"/>
    </row>
    <row r="9" spans="1:5" ht="15" customHeight="1">
      <c r="A9" s="9" t="s">
        <v>10</v>
      </c>
      <c r="B9" s="31">
        <v>1780000</v>
      </c>
      <c r="C9" s="31">
        <v>1780000</v>
      </c>
      <c r="D9" s="53">
        <v>2003030</v>
      </c>
      <c r="E9" s="36"/>
    </row>
    <row r="10" spans="1:5" ht="15" customHeight="1">
      <c r="A10" s="9" t="s">
        <v>51</v>
      </c>
      <c r="B10" s="31">
        <v>659679</v>
      </c>
      <c r="C10" s="31">
        <v>659619</v>
      </c>
      <c r="D10" s="53">
        <v>659829</v>
      </c>
      <c r="E10" s="37"/>
    </row>
    <row r="11" spans="1:5" ht="15" customHeight="1">
      <c r="A11" s="8" t="s">
        <v>11</v>
      </c>
      <c r="B11" s="30">
        <f>SUM(B12:B16)</f>
        <v>4750589</v>
      </c>
      <c r="C11" s="30">
        <f>SUM(C12:C16)</f>
        <v>6235171</v>
      </c>
      <c r="D11" s="38">
        <f>SUM(D12:D16)</f>
        <v>6228503</v>
      </c>
      <c r="E11" s="36"/>
    </row>
    <row r="12" spans="1:5" ht="15" customHeight="1">
      <c r="A12" s="9" t="s">
        <v>12</v>
      </c>
      <c r="B12" s="31">
        <v>4378021</v>
      </c>
      <c r="C12" s="31">
        <v>4377633</v>
      </c>
      <c r="D12" s="53">
        <v>4377633</v>
      </c>
      <c r="E12" s="36"/>
    </row>
    <row r="13" spans="1:5" ht="15" customHeight="1">
      <c r="A13" s="9" t="s">
        <v>13</v>
      </c>
      <c r="B13" s="31">
        <v>72868</v>
      </c>
      <c r="C13" s="31">
        <v>72869</v>
      </c>
      <c r="D13" s="53">
        <v>72869</v>
      </c>
      <c r="E13" s="36"/>
    </row>
    <row r="14" spans="1:4" ht="15" customHeight="1">
      <c r="A14" s="9" t="s">
        <v>14</v>
      </c>
      <c r="B14" s="31">
        <v>298200</v>
      </c>
      <c r="C14" s="31">
        <v>298200</v>
      </c>
      <c r="D14" s="53">
        <v>298200</v>
      </c>
    </row>
    <row r="15" spans="1:4" ht="15" customHeight="1">
      <c r="A15" s="9" t="s">
        <v>15</v>
      </c>
      <c r="B15" s="31">
        <v>1500</v>
      </c>
      <c r="C15" s="31">
        <v>923322</v>
      </c>
      <c r="D15" s="53">
        <v>923322</v>
      </c>
    </row>
    <row r="16" spans="1:4" ht="15" customHeight="1">
      <c r="A16" s="10" t="s">
        <v>48</v>
      </c>
      <c r="B16" s="32">
        <v>0</v>
      </c>
      <c r="C16" s="32">
        <v>563147</v>
      </c>
      <c r="D16" s="56">
        <v>556479</v>
      </c>
    </row>
    <row r="17" spans="1:4" ht="15" customHeight="1">
      <c r="A17" s="8" t="s">
        <v>16</v>
      </c>
      <c r="B17" s="30">
        <v>9198208</v>
      </c>
      <c r="C17" s="30">
        <f>10337101</f>
        <v>10337101</v>
      </c>
      <c r="D17" s="38">
        <f>10320535+358298</f>
        <v>10678833</v>
      </c>
    </row>
    <row r="18" spans="1:5" ht="15" customHeight="1">
      <c r="A18" s="16" t="s">
        <v>43</v>
      </c>
      <c r="B18" s="30">
        <v>0</v>
      </c>
      <c r="C18" s="30">
        <v>0</v>
      </c>
      <c r="D18" s="38">
        <v>0</v>
      </c>
      <c r="E18" s="44"/>
    </row>
    <row r="19" spans="1:5" ht="15" customHeight="1" thickBot="1">
      <c r="A19" s="11" t="s">
        <v>17</v>
      </c>
      <c r="B19" s="33">
        <v>454058</v>
      </c>
      <c r="C19" s="33">
        <v>978965</v>
      </c>
      <c r="D19" s="39">
        <v>1373977</v>
      </c>
      <c r="E19" s="44"/>
    </row>
    <row r="20" spans="1:4" ht="15" customHeight="1" thickBot="1">
      <c r="A20" s="12" t="s">
        <v>18</v>
      </c>
      <c r="B20" s="34">
        <f>SUM(B7:B19)-B8-B11</f>
        <v>19840013</v>
      </c>
      <c r="C20" s="34">
        <f>SUM(C7:C19)-C8-C11</f>
        <v>24114762</v>
      </c>
      <c r="D20" s="50">
        <f>SUM(D7:D19)-D8-D11</f>
        <v>25516115</v>
      </c>
    </row>
    <row r="21" spans="1:4" ht="15" customHeight="1">
      <c r="A21" s="13" t="s">
        <v>19</v>
      </c>
      <c r="B21" s="35">
        <v>27000</v>
      </c>
      <c r="C21" s="35">
        <v>1144317</v>
      </c>
      <c r="D21" s="52">
        <v>1289523</v>
      </c>
    </row>
    <row r="22" spans="1:4" ht="15" customHeight="1">
      <c r="A22" s="13" t="s">
        <v>20</v>
      </c>
      <c r="B22" s="35">
        <v>206000</v>
      </c>
      <c r="C22" s="35">
        <v>344602</v>
      </c>
      <c r="D22" s="52">
        <v>417048</v>
      </c>
    </row>
    <row r="23" spans="1:5" ht="15" customHeight="1">
      <c r="A23" s="13" t="s">
        <v>21</v>
      </c>
      <c r="B23" s="30">
        <f>SUM(B24:B27)</f>
        <v>364632</v>
      </c>
      <c r="C23" s="30">
        <f>SUM(C24:C27)</f>
        <v>374633</v>
      </c>
      <c r="D23" s="38">
        <f>SUM(D24:D27)</f>
        <v>374621</v>
      </c>
      <c r="E23" s="36"/>
    </row>
    <row r="24" spans="1:5" ht="15" customHeight="1">
      <c r="A24" s="14" t="s">
        <v>22</v>
      </c>
      <c r="B24" s="41">
        <v>364632</v>
      </c>
      <c r="C24" s="41">
        <v>364633</v>
      </c>
      <c r="D24" s="54">
        <v>364621</v>
      </c>
      <c r="E24" s="36"/>
    </row>
    <row r="25" spans="1:5" ht="15" customHeight="1">
      <c r="A25" s="14" t="s">
        <v>44</v>
      </c>
      <c r="B25" s="41">
        <v>0</v>
      </c>
      <c r="C25" s="41">
        <v>0</v>
      </c>
      <c r="D25" s="54">
        <v>0</v>
      </c>
      <c r="E25" s="36"/>
    </row>
    <row r="26" spans="1:5" ht="15" customHeight="1">
      <c r="A26" s="27" t="s">
        <v>15</v>
      </c>
      <c r="B26" s="41">
        <v>0</v>
      </c>
      <c r="C26" s="41">
        <v>0</v>
      </c>
      <c r="D26" s="54">
        <v>0</v>
      </c>
      <c r="E26" s="36"/>
    </row>
    <row r="27" spans="1:5" ht="15" customHeight="1">
      <c r="A27" s="15" t="s">
        <v>45</v>
      </c>
      <c r="B27" s="42">
        <v>0</v>
      </c>
      <c r="C27" s="42">
        <v>10000</v>
      </c>
      <c r="D27" s="55">
        <v>10000</v>
      </c>
      <c r="E27" s="36"/>
    </row>
    <row r="28" spans="1:5" ht="15" customHeight="1">
      <c r="A28" s="8" t="s">
        <v>23</v>
      </c>
      <c r="B28" s="35">
        <v>684549</v>
      </c>
      <c r="C28" s="35">
        <v>692608</v>
      </c>
      <c r="D28" s="52">
        <v>179087</v>
      </c>
      <c r="E28" s="36"/>
    </row>
    <row r="29" spans="1:4" ht="15" customHeight="1">
      <c r="A29" s="17" t="s">
        <v>46</v>
      </c>
      <c r="B29" s="35">
        <v>30000</v>
      </c>
      <c r="C29" s="35">
        <v>130042</v>
      </c>
      <c r="D29" s="52">
        <v>132599</v>
      </c>
    </row>
    <row r="30" spans="1:6" ht="15" customHeight="1" thickBot="1">
      <c r="A30" s="11" t="s">
        <v>24</v>
      </c>
      <c r="B30" s="45">
        <v>9913425</v>
      </c>
      <c r="C30" s="45">
        <v>10293423</v>
      </c>
      <c r="D30" s="40">
        <v>10293423</v>
      </c>
      <c r="F30" s="44"/>
    </row>
    <row r="31" spans="1:4" ht="15" customHeight="1" thickBot="1">
      <c r="A31" s="12" t="s">
        <v>25</v>
      </c>
      <c r="B31" s="34">
        <f>SUM(B21:B30)-B23</f>
        <v>11225606</v>
      </c>
      <c r="C31" s="34">
        <f>SUM(C21:C30)-C23</f>
        <v>12979625</v>
      </c>
      <c r="D31" s="50">
        <f>SUM(D21:D30)-D23</f>
        <v>12686301</v>
      </c>
    </row>
    <row r="32" spans="1:4" ht="15" customHeight="1" thickBot="1">
      <c r="A32" s="28" t="s">
        <v>26</v>
      </c>
      <c r="B32" s="45">
        <v>0</v>
      </c>
      <c r="C32" s="45">
        <v>0</v>
      </c>
      <c r="D32" s="40">
        <v>-177424</v>
      </c>
    </row>
    <row r="33" spans="1:4" ht="15" customHeight="1" thickBot="1">
      <c r="A33" s="18" t="s">
        <v>27</v>
      </c>
      <c r="B33" s="46">
        <f>+B32+B31+B20</f>
        <v>31065619</v>
      </c>
      <c r="C33" s="46">
        <f>+C32+C31+C20</f>
        <v>37094387</v>
      </c>
      <c r="D33" s="51">
        <f>+D32+D31+D20</f>
        <v>38024992</v>
      </c>
    </row>
    <row r="34" spans="1:4" ht="15" customHeight="1">
      <c r="A34" s="6" t="s">
        <v>28</v>
      </c>
      <c r="B34" s="47"/>
      <c r="C34" s="47"/>
      <c r="D34" s="49"/>
    </row>
    <row r="35" spans="1:4" ht="15" customHeight="1">
      <c r="A35" s="13" t="s">
        <v>29</v>
      </c>
      <c r="B35" s="30">
        <v>8700057</v>
      </c>
      <c r="C35" s="30">
        <v>9860409</v>
      </c>
      <c r="D35" s="38">
        <v>9475928</v>
      </c>
    </row>
    <row r="36" spans="1:4" ht="15" customHeight="1">
      <c r="A36" s="8" t="s">
        <v>30</v>
      </c>
      <c r="B36" s="30">
        <v>2769191</v>
      </c>
      <c r="C36" s="30">
        <v>3170094</v>
      </c>
      <c r="D36" s="38">
        <v>3007005</v>
      </c>
    </row>
    <row r="37" spans="1:4" ht="15" customHeight="1">
      <c r="A37" s="8" t="s">
        <v>31</v>
      </c>
      <c r="B37" s="30">
        <v>7149155</v>
      </c>
      <c r="C37" s="30">
        <v>9955200</v>
      </c>
      <c r="D37" s="38">
        <v>9538387</v>
      </c>
    </row>
    <row r="38" spans="1:4" ht="15" customHeight="1">
      <c r="A38" s="8" t="s">
        <v>32</v>
      </c>
      <c r="B38" s="30">
        <v>248799</v>
      </c>
      <c r="C38" s="30">
        <v>407818</v>
      </c>
      <c r="D38" s="38">
        <f>243262+358298</f>
        <v>601560</v>
      </c>
    </row>
    <row r="39" spans="1:4" ht="15" customHeight="1">
      <c r="A39" s="8" t="s">
        <v>33</v>
      </c>
      <c r="B39" s="30">
        <v>254345</v>
      </c>
      <c r="C39" s="30">
        <v>215735</v>
      </c>
      <c r="D39" s="38">
        <v>213462</v>
      </c>
    </row>
    <row r="40" spans="1:4" ht="15" customHeight="1">
      <c r="A40" s="17" t="s">
        <v>34</v>
      </c>
      <c r="B40" s="30">
        <v>718466</v>
      </c>
      <c r="C40" s="30">
        <v>505506</v>
      </c>
      <c r="D40" s="38">
        <v>25738</v>
      </c>
    </row>
    <row r="41" spans="1:5" ht="15" customHeight="1" thickBot="1">
      <c r="A41" s="11" t="s">
        <v>47</v>
      </c>
      <c r="B41" s="33">
        <v>0</v>
      </c>
      <c r="C41" s="33">
        <v>0</v>
      </c>
      <c r="D41" s="39">
        <v>0</v>
      </c>
      <c r="E41" s="44"/>
    </row>
    <row r="42" spans="1:4" ht="15" customHeight="1" thickBot="1">
      <c r="A42" s="12" t="s">
        <v>35</v>
      </c>
      <c r="B42" s="34">
        <f>SUM(B35:B41)</f>
        <v>19840013</v>
      </c>
      <c r="C42" s="34">
        <f>SUM(C35:C41)</f>
        <v>24114762</v>
      </c>
      <c r="D42" s="50">
        <f>SUM(D35:D41)</f>
        <v>22862080</v>
      </c>
    </row>
    <row r="43" spans="1:4" ht="15" customHeight="1">
      <c r="A43" s="8" t="s">
        <v>36</v>
      </c>
      <c r="B43" s="30">
        <v>2329860</v>
      </c>
      <c r="C43" s="30">
        <v>4033882</v>
      </c>
      <c r="D43" s="38">
        <v>1310118</v>
      </c>
    </row>
    <row r="44" spans="1:4" ht="15" customHeight="1">
      <c r="A44" s="8" t="s">
        <v>37</v>
      </c>
      <c r="B44" s="30">
        <v>52345</v>
      </c>
      <c r="C44" s="30">
        <v>192684</v>
      </c>
      <c r="D44" s="38">
        <v>178906</v>
      </c>
    </row>
    <row r="45" spans="1:4" ht="15" customHeight="1">
      <c r="A45" s="8" t="s">
        <v>38</v>
      </c>
      <c r="B45" s="30">
        <v>31000</v>
      </c>
      <c r="C45" s="30">
        <v>85259</v>
      </c>
      <c r="D45" s="38">
        <v>49094</v>
      </c>
    </row>
    <row r="46" spans="1:4" ht="15" customHeight="1">
      <c r="A46" s="17" t="s">
        <v>39</v>
      </c>
      <c r="B46" s="30">
        <v>8728994</v>
      </c>
      <c r="C46" s="30">
        <v>8484351</v>
      </c>
      <c r="D46" s="38">
        <v>0</v>
      </c>
    </row>
    <row r="47" spans="1:4" ht="15" customHeight="1" thickBot="1">
      <c r="A47" s="29" t="s">
        <v>47</v>
      </c>
      <c r="B47" s="48">
        <v>83407</v>
      </c>
      <c r="C47" s="48">
        <v>183449</v>
      </c>
      <c r="D47" s="43">
        <v>8152323</v>
      </c>
    </row>
    <row r="48" spans="1:4" ht="15" customHeight="1" thickBot="1">
      <c r="A48" s="19" t="s">
        <v>40</v>
      </c>
      <c r="B48" s="34">
        <f>SUM(B43:B47)</f>
        <v>11225606</v>
      </c>
      <c r="C48" s="34">
        <f>SUM(C43:C47)</f>
        <v>12979625</v>
      </c>
      <c r="D48" s="50">
        <f>SUM(D43:D47)</f>
        <v>9690441</v>
      </c>
    </row>
    <row r="49" spans="1:4" ht="15" customHeight="1" thickBot="1">
      <c r="A49" s="23" t="s">
        <v>41</v>
      </c>
      <c r="B49" s="45">
        <v>0</v>
      </c>
      <c r="C49" s="45">
        <v>0</v>
      </c>
      <c r="D49" s="40">
        <v>-470871</v>
      </c>
    </row>
    <row r="50" spans="1:4" ht="15" customHeight="1" thickBot="1">
      <c r="A50" s="20" t="s">
        <v>42</v>
      </c>
      <c r="B50" s="46">
        <f>+B49+B48+B42</f>
        <v>31065619</v>
      </c>
      <c r="C50" s="46">
        <f>+C49+C48+C42</f>
        <v>37094387</v>
      </c>
      <c r="D50" s="51">
        <f>+D49+D48+D42</f>
        <v>32081650</v>
      </c>
    </row>
  </sheetData>
  <printOptions horizontalCentered="1"/>
  <pageMargins left="0.31" right="0.49" top="0.56" bottom="0.4724409448818898" header="0.29" footer="0.1968503937007874"/>
  <pageSetup firstPageNumber="58" useFirstPageNumber="1" horizontalDpi="600" verticalDpi="600" orientation="portrait" paperSize="9" scale="94" r:id="rId1"/>
  <headerFooter alignWithMargins="0">
    <oddHeader>&amp;R&amp;"Times New Roman,Normál"&amp;11 15.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grohne</cp:lastModifiedBy>
  <cp:lastPrinted>2009-04-06T10:12:56Z</cp:lastPrinted>
  <dcterms:created xsi:type="dcterms:W3CDTF">2007-03-20T13:24:43Z</dcterms:created>
  <dcterms:modified xsi:type="dcterms:W3CDTF">2009-04-06T10:13:05Z</dcterms:modified>
  <cp:category/>
  <cp:version/>
  <cp:contentType/>
  <cp:contentStatus/>
</cp:coreProperties>
</file>