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25" windowHeight="5775" activeTab="0"/>
  </bookViews>
  <sheets>
    <sheet name="mérleg" sheetId="1" r:id="rId1"/>
    <sheet name="Munka2" sheetId="2" r:id="rId2"/>
    <sheet name="Munka3" sheetId="3" r:id="rId3"/>
    <sheet name="Munka4" sheetId="4" r:id="rId4"/>
    <sheet name="Munka5" sheetId="5" r:id="rId5"/>
  </sheets>
  <definedNames/>
  <calcPr fullCalcOnLoad="1"/>
</workbook>
</file>

<file path=xl/sharedStrings.xml><?xml version="1.0" encoding="utf-8"?>
<sst xmlns="http://schemas.openxmlformats.org/spreadsheetml/2006/main" count="48" uniqueCount="48">
  <si>
    <t xml:space="preserve">    A  működési és fejlesztési célú bevételek és kiadások</t>
  </si>
  <si>
    <t>M.e.: ezer Ft</t>
  </si>
  <si>
    <t>Sor-</t>
  </si>
  <si>
    <t>Megnevezés</t>
  </si>
  <si>
    <t>szám</t>
  </si>
  <si>
    <t>teljesítés</t>
  </si>
  <si>
    <t>eredeti</t>
  </si>
  <si>
    <t>előirányzat</t>
  </si>
  <si>
    <t>I. Működési bevételek és kiadások</t>
  </si>
  <si>
    <t>Intézményi működési bevételek</t>
  </si>
  <si>
    <t>Önkormányzatok sajátos működési bevételei</t>
  </si>
  <si>
    <t>Működési célú költségvetési támogatás</t>
  </si>
  <si>
    <t>Működési célú pénzeszköz átvétel</t>
  </si>
  <si>
    <t>Működési célú hitel, kölcsön, értékpapír bevétel</t>
  </si>
  <si>
    <t>Működési célú pénzforgalom nélküli bevétel</t>
  </si>
  <si>
    <t>Működési célú bevételek  ö s s z e s e n     (01+....+06)</t>
  </si>
  <si>
    <t>Személyi juttatások</t>
  </si>
  <si>
    <t>Munkaadókat terhelő járulék</t>
  </si>
  <si>
    <t>Dologi kiadások</t>
  </si>
  <si>
    <t>Működési célú pénzeszközátadás egyéb támogatás</t>
  </si>
  <si>
    <t>Ellátottak pénzbeli juttatása</t>
  </si>
  <si>
    <t>Pénzforgalom nélküli kiadás</t>
  </si>
  <si>
    <t>Működési célú kiadások  ö s s z e s e n  (08+...+14)</t>
  </si>
  <si>
    <t>II. Felhalmozási célú bevételek és kiadások</t>
  </si>
  <si>
    <t>Működési bevétel fejlesztési célra</t>
  </si>
  <si>
    <t>Önkormányzatok felhalmozási és tőkejellegű bevételei</t>
  </si>
  <si>
    <t xml:space="preserve">Illetékbevétel fejlesztési célra </t>
  </si>
  <si>
    <t xml:space="preserve">Fejlesztési célú támogatások </t>
  </si>
  <si>
    <t>Felhalmozási célú pénzeszköz átvétel</t>
  </si>
  <si>
    <t>Felhalmozási célú SZJA bevétel</t>
  </si>
  <si>
    <t>Felhalmozási célú hitel, kölcsön, értékpapír bevétel</t>
  </si>
  <si>
    <t>Fejlesztési célú pénzforgalom nélküli bevétel</t>
  </si>
  <si>
    <t>Felhalmozási célú bevételek  ö s s z e s e n (16+....+24)</t>
  </si>
  <si>
    <t>Felhalmozási kiadások (ÁFÁ-val együtt)</t>
  </si>
  <si>
    <t>Felújítási kiadások  (ÁFÁ-val együtt)</t>
  </si>
  <si>
    <t>Felhalmozási célú pénzeszköz átadás</t>
  </si>
  <si>
    <t>Pénzforgalom nélküli kiadások</t>
  </si>
  <si>
    <t>Felhalmozási célú kiadások  ö s s z e s e n   (26+..…31)</t>
  </si>
  <si>
    <t>Kiegyenlítő, fűggő, átfutó bevételek</t>
  </si>
  <si>
    <t>Kiegyenlítő, fűggő, átfutó kiadások</t>
  </si>
  <si>
    <t>Önkormányzat bevételei   Ö S S Z E S E N  :</t>
  </si>
  <si>
    <t xml:space="preserve">Önkormányzat kiadásai  Ö S S Z E S E N : </t>
  </si>
  <si>
    <t>Működési célú hitelek, kölcsönök, értékpapírok</t>
  </si>
  <si>
    <t>Felhalmozási célú hitelek,kölcsönök, értékpapírok kiadásai</t>
  </si>
  <si>
    <t>2008. évi</t>
  </si>
  <si>
    <t xml:space="preserve">    2008/2009/2010. évi alakulását külön bemutató mérleg</t>
  </si>
  <si>
    <t>2009. évi</t>
  </si>
  <si>
    <t>2010. év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</si>
</sst>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000"/>
  </numFmts>
  <fonts count="7">
    <font>
      <sz val="12"/>
      <name val="Times New Roman CE"/>
      <family val="0"/>
    </font>
    <font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10"/>
      <name val="Times New Roman CE"/>
      <family val="0"/>
    </font>
    <font>
      <b/>
      <i/>
      <sz val="10"/>
      <name val="Times New Roman CE"/>
      <family val="1"/>
    </font>
    <font>
      <i/>
      <sz val="10"/>
      <name val="Times New Roman CE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1" xfId="0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Font="1" applyBorder="1" applyAlignment="1">
      <alignment horizontal="centerContinuous"/>
    </xf>
    <xf numFmtId="3" fontId="1" fillId="0" borderId="8" xfId="0" applyNumberFormat="1" applyFont="1" applyBorder="1" applyAlignment="1">
      <alignment horizontal="centerContinuous"/>
    </xf>
    <xf numFmtId="3" fontId="1" fillId="0" borderId="9" xfId="0" applyNumberFormat="1" applyFont="1" applyBorder="1" applyAlignment="1">
      <alignment horizontal="centerContinuous"/>
    </xf>
    <xf numFmtId="3" fontId="1" fillId="0" borderId="10" xfId="0" applyNumberFormat="1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1" xfId="0" applyFont="1" applyBorder="1" applyAlignment="1" quotePrefix="1">
      <alignment horizontal="left"/>
    </xf>
    <xf numFmtId="0" fontId="5" fillId="0" borderId="7" xfId="0" applyFont="1" applyBorder="1" applyAlignment="1">
      <alignment/>
    </xf>
    <xf numFmtId="165" fontId="0" fillId="0" borderId="0" xfId="0" applyNumberFormat="1" applyAlignment="1">
      <alignment/>
    </xf>
    <xf numFmtId="3" fontId="1" fillId="0" borderId="12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0" borderId="7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9" xfId="0" applyFont="1" applyBorder="1" applyAlignment="1">
      <alignment horizontal="centerContinuous"/>
    </xf>
    <xf numFmtId="0" fontId="1" fillId="0" borderId="20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2" xfId="0" applyFont="1" applyBorder="1" applyAlignment="1">
      <alignment horizontal="center"/>
    </xf>
    <xf numFmtId="3" fontId="1" fillId="0" borderId="16" xfId="0" applyNumberFormat="1" applyFont="1" applyBorder="1" applyAlignment="1">
      <alignment horizontal="right"/>
    </xf>
    <xf numFmtId="0" fontId="4" fillId="0" borderId="22" xfId="0" applyFont="1" applyBorder="1" applyAlignment="1">
      <alignment horizontal="center"/>
    </xf>
    <xf numFmtId="3" fontId="4" fillId="0" borderId="16" xfId="0" applyNumberFormat="1" applyFont="1" applyBorder="1" applyAlignment="1">
      <alignment horizontal="right"/>
    </xf>
    <xf numFmtId="0" fontId="4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3" fontId="4" fillId="0" borderId="27" xfId="0" applyNumberFormat="1" applyFont="1" applyBorder="1" applyAlignment="1">
      <alignment horizontal="right"/>
    </xf>
    <xf numFmtId="3" fontId="4" fillId="0" borderId="15" xfId="0" applyNumberFormat="1" applyFont="1" applyBorder="1" applyAlignment="1">
      <alignment horizontal="right"/>
    </xf>
    <xf numFmtId="0" fontId="1" fillId="0" borderId="6" xfId="0" applyFont="1" applyBorder="1" applyAlignment="1" quotePrefix="1">
      <alignment horizontal="left"/>
    </xf>
    <xf numFmtId="0" fontId="4" fillId="0" borderId="11" xfId="0" applyFont="1" applyBorder="1" applyAlignment="1" quotePrefix="1">
      <alignment horizontal="left"/>
    </xf>
    <xf numFmtId="0" fontId="4" fillId="0" borderId="28" xfId="0" applyFont="1" applyBorder="1" applyAlignment="1" quotePrefix="1">
      <alignment horizontal="left"/>
    </xf>
    <xf numFmtId="0" fontId="4" fillId="0" borderId="11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5" fillId="0" borderId="4" xfId="0" applyFont="1" applyBorder="1" applyAlignment="1">
      <alignment/>
    </xf>
    <xf numFmtId="0" fontId="6" fillId="0" borderId="20" xfId="0" applyFont="1" applyBorder="1" applyAlignment="1">
      <alignment horizontal="centerContinuous"/>
    </xf>
    <xf numFmtId="0" fontId="6" fillId="0" borderId="8" xfId="0" applyFont="1" applyBorder="1" applyAlignment="1" quotePrefix="1">
      <alignment horizontal="center"/>
    </xf>
    <xf numFmtId="0" fontId="6" fillId="0" borderId="20" xfId="0" applyFont="1" applyBorder="1" applyAlignment="1" quotePrefix="1">
      <alignment horizontal="center"/>
    </xf>
    <xf numFmtId="0" fontId="6" fillId="0" borderId="9" xfId="0" applyFont="1" applyBorder="1" applyAlignment="1">
      <alignment horizontal="center"/>
    </xf>
    <xf numFmtId="0" fontId="6" fillId="0" borderId="6" xfId="0" applyFont="1" applyBorder="1" applyAlignment="1">
      <alignment horizontal="centerContinuous"/>
    </xf>
    <xf numFmtId="0" fontId="6" fillId="0" borderId="21" xfId="0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9" xfId="0" applyFont="1" applyBorder="1" applyAlignment="1" quotePrefix="1">
      <alignment horizontal="center"/>
    </xf>
    <xf numFmtId="0" fontId="5" fillId="0" borderId="1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3" fontId="5" fillId="0" borderId="17" xfId="0" applyNumberFormat="1" applyFont="1" applyFill="1" applyBorder="1" applyAlignment="1">
      <alignment horizontal="right"/>
    </xf>
    <xf numFmtId="3" fontId="5" fillId="0" borderId="24" xfId="0" applyNumberFormat="1" applyFont="1" applyFill="1" applyBorder="1" applyAlignment="1">
      <alignment horizontal="right"/>
    </xf>
    <xf numFmtId="3" fontId="5" fillId="0" borderId="15" xfId="0" applyNumberFormat="1" applyFont="1" applyFill="1" applyBorder="1" applyAlignment="1">
      <alignment horizontal="right"/>
    </xf>
    <xf numFmtId="3" fontId="5" fillId="0" borderId="27" xfId="0" applyNumberFormat="1" applyFont="1" applyFill="1" applyBorder="1" applyAlignment="1">
      <alignment horizontal="right"/>
    </xf>
    <xf numFmtId="3" fontId="4" fillId="0" borderId="8" xfId="0" applyNumberFormat="1" applyFont="1" applyFill="1" applyBorder="1" applyAlignment="1">
      <alignment horizontal="centerContinuous"/>
    </xf>
    <xf numFmtId="3" fontId="4" fillId="0" borderId="5" xfId="0" applyNumberFormat="1" applyFont="1" applyBorder="1" applyAlignment="1">
      <alignment horizontal="right"/>
    </xf>
    <xf numFmtId="3" fontId="4" fillId="0" borderId="24" xfId="0" applyNumberFormat="1" applyFont="1" applyBorder="1" applyAlignment="1">
      <alignment horizontal="right"/>
    </xf>
    <xf numFmtId="3" fontId="1" fillId="0" borderId="32" xfId="0" applyNumberFormat="1" applyFont="1" applyBorder="1" applyAlignment="1">
      <alignment horizontal="right"/>
    </xf>
    <xf numFmtId="3" fontId="1" fillId="0" borderId="33" xfId="0" applyNumberFormat="1" applyFont="1" applyBorder="1" applyAlignment="1">
      <alignment horizontal="right"/>
    </xf>
    <xf numFmtId="3" fontId="5" fillId="0" borderId="10" xfId="0" applyNumberFormat="1" applyFont="1" applyBorder="1" applyAlignment="1">
      <alignment horizontal="right"/>
    </xf>
    <xf numFmtId="3" fontId="5" fillId="0" borderId="24" xfId="0" applyNumberFormat="1" applyFont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4" fillId="0" borderId="24" xfId="0" applyNumberFormat="1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  <xf numFmtId="3" fontId="1" fillId="0" borderId="10" xfId="0" applyNumberFormat="1" applyFont="1" applyFill="1" applyBorder="1" applyAlignment="1">
      <alignment horizontal="right"/>
    </xf>
    <xf numFmtId="3" fontId="4" fillId="0" borderId="5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28">
      <selection activeCell="C44" sqref="C44"/>
    </sheetView>
  </sheetViews>
  <sheetFormatPr defaultColWidth="8.796875" defaultRowHeight="15"/>
  <cols>
    <col min="1" max="1" width="43" style="0" customWidth="1"/>
    <col min="2" max="2" width="5.09765625" style="0" customWidth="1"/>
    <col min="3" max="5" width="11.09765625" style="0" customWidth="1"/>
    <col min="8" max="8" width="7.5" style="0" customWidth="1"/>
  </cols>
  <sheetData>
    <row r="1" spans="1:9" ht="18.75">
      <c r="A1" s="2" t="s">
        <v>0</v>
      </c>
      <c r="B1" s="3"/>
      <c r="C1" s="3"/>
      <c r="D1" s="3"/>
      <c r="E1" s="4"/>
      <c r="H1" s="1"/>
      <c r="I1" s="1"/>
    </row>
    <row r="2" spans="1:9" ht="18.75">
      <c r="A2" s="2" t="s">
        <v>45</v>
      </c>
      <c r="B2" s="3"/>
      <c r="C2" s="3"/>
      <c r="D2" s="3"/>
      <c r="E2" s="4"/>
      <c r="F2" s="5"/>
      <c r="G2" s="5"/>
      <c r="H2" s="6"/>
      <c r="I2" s="6"/>
    </row>
    <row r="3" spans="1:9" ht="9.75" customHeight="1">
      <c r="A3" s="7"/>
      <c r="C3" s="5"/>
      <c r="D3" s="8"/>
      <c r="E3" s="5"/>
      <c r="F3" s="5"/>
      <c r="G3" s="5"/>
      <c r="H3" s="6"/>
      <c r="I3" s="6"/>
    </row>
    <row r="4" spans="1:9" ht="16.5" thickBot="1">
      <c r="A4" s="9"/>
      <c r="C4" s="1"/>
      <c r="D4" s="5"/>
      <c r="E4" s="10" t="s">
        <v>1</v>
      </c>
      <c r="F4" s="5"/>
      <c r="G4" s="5"/>
      <c r="H4" s="6"/>
      <c r="I4" s="6"/>
    </row>
    <row r="5" spans="1:8" ht="15.75">
      <c r="A5" s="64"/>
      <c r="B5" s="65" t="s">
        <v>2</v>
      </c>
      <c r="C5" s="66" t="s">
        <v>44</v>
      </c>
      <c r="D5" s="67" t="s">
        <v>46</v>
      </c>
      <c r="E5" s="68"/>
      <c r="F5" s="5"/>
      <c r="G5" s="5"/>
      <c r="H5" s="6"/>
    </row>
    <row r="6" spans="1:5" ht="15.75">
      <c r="A6" s="69" t="s">
        <v>3</v>
      </c>
      <c r="B6" s="70" t="s">
        <v>4</v>
      </c>
      <c r="C6" s="71" t="s">
        <v>5</v>
      </c>
      <c r="D6" s="72" t="s">
        <v>6</v>
      </c>
      <c r="E6" s="73" t="s">
        <v>47</v>
      </c>
    </row>
    <row r="7" spans="1:5" ht="15.75">
      <c r="A7" s="74"/>
      <c r="B7" s="75"/>
      <c r="C7" s="76"/>
      <c r="D7" s="77" t="s">
        <v>7</v>
      </c>
      <c r="E7" s="78"/>
    </row>
    <row r="8" spans="1:5" ht="16.5" thickBot="1">
      <c r="A8" s="35">
        <v>1</v>
      </c>
      <c r="B8" s="36">
        <v>2</v>
      </c>
      <c r="C8" s="37">
        <v>3</v>
      </c>
      <c r="D8" s="36">
        <v>4</v>
      </c>
      <c r="E8" s="38">
        <v>5</v>
      </c>
    </row>
    <row r="9" spans="1:5" ht="16.5" thickBot="1">
      <c r="A9" s="11" t="s">
        <v>8</v>
      </c>
      <c r="B9" s="12"/>
      <c r="C9" s="13"/>
      <c r="D9" s="13"/>
      <c r="E9" s="14"/>
    </row>
    <row r="10" spans="1:5" ht="18.75" customHeight="1">
      <c r="A10" s="15" t="s">
        <v>9</v>
      </c>
      <c r="B10" s="39">
        <v>1</v>
      </c>
      <c r="C10" s="96">
        <v>4571943</v>
      </c>
      <c r="D10" s="24">
        <v>3382513</v>
      </c>
      <c r="E10" s="29">
        <v>3392661</v>
      </c>
    </row>
    <row r="11" spans="1:5" ht="18.75" customHeight="1">
      <c r="A11" s="16" t="s">
        <v>10</v>
      </c>
      <c r="B11" s="40">
        <v>2</v>
      </c>
      <c r="C11" s="90">
        <v>2662859</v>
      </c>
      <c r="D11" s="17">
        <v>2402861</v>
      </c>
      <c r="E11" s="30">
        <v>2410070</v>
      </c>
    </row>
    <row r="12" spans="1:5" ht="18.75" customHeight="1">
      <c r="A12" s="18" t="s">
        <v>11</v>
      </c>
      <c r="B12" s="41">
        <v>3</v>
      </c>
      <c r="C12" s="90">
        <v>6228503</v>
      </c>
      <c r="D12" s="17">
        <v>4517812</v>
      </c>
      <c r="E12" s="31">
        <v>4531365</v>
      </c>
    </row>
    <row r="13" spans="1:5" ht="18.75" customHeight="1">
      <c r="A13" s="16" t="s">
        <v>12</v>
      </c>
      <c r="B13" s="40">
        <v>4</v>
      </c>
      <c r="C13" s="90">
        <v>10678833</v>
      </c>
      <c r="D13" s="17">
        <v>9349453</v>
      </c>
      <c r="E13" s="30">
        <v>9377501</v>
      </c>
    </row>
    <row r="14" spans="1:5" ht="18.75" customHeight="1">
      <c r="A14" s="59" t="s">
        <v>13</v>
      </c>
      <c r="B14" s="41">
        <v>5</v>
      </c>
      <c r="C14" s="90">
        <v>0</v>
      </c>
      <c r="D14" s="17">
        <v>0</v>
      </c>
      <c r="E14" s="31">
        <v>0</v>
      </c>
    </row>
    <row r="15" spans="1:5" ht="18.75" customHeight="1">
      <c r="A15" s="16" t="s">
        <v>14</v>
      </c>
      <c r="B15" s="40">
        <v>6</v>
      </c>
      <c r="C15" s="90">
        <v>1373977</v>
      </c>
      <c r="D15" s="17">
        <v>715285</v>
      </c>
      <c r="E15" s="30">
        <v>717431</v>
      </c>
    </row>
    <row r="16" spans="1:7" ht="18.75" customHeight="1">
      <c r="A16" s="19" t="s">
        <v>15</v>
      </c>
      <c r="B16" s="42">
        <v>7</v>
      </c>
      <c r="C16" s="97">
        <f>SUM(C10:C15)</f>
        <v>25516115</v>
      </c>
      <c r="D16" s="84">
        <f>SUM(D10:D15)</f>
        <v>20367924</v>
      </c>
      <c r="E16" s="32">
        <f>SUM(E10:E15)</f>
        <v>20429028</v>
      </c>
      <c r="G16" s="28"/>
    </row>
    <row r="17" spans="1:5" ht="18.75" customHeight="1">
      <c r="A17" s="16" t="s">
        <v>16</v>
      </c>
      <c r="B17" s="40">
        <v>8</v>
      </c>
      <c r="C17" s="90">
        <v>9475928</v>
      </c>
      <c r="D17" s="17">
        <v>8814608</v>
      </c>
      <c r="E17" s="30">
        <v>8841052</v>
      </c>
    </row>
    <row r="18" spans="1:5" ht="18.75" customHeight="1">
      <c r="A18" s="18" t="s">
        <v>17</v>
      </c>
      <c r="B18" s="41">
        <v>9</v>
      </c>
      <c r="C18" s="90">
        <v>3007005</v>
      </c>
      <c r="D18" s="17">
        <v>2640539</v>
      </c>
      <c r="E18" s="31">
        <v>2648461</v>
      </c>
    </row>
    <row r="19" spans="1:5" ht="18.75" customHeight="1">
      <c r="A19" s="16" t="s">
        <v>18</v>
      </c>
      <c r="B19" s="40">
        <v>10</v>
      </c>
      <c r="C19" s="90">
        <v>9538387</v>
      </c>
      <c r="D19" s="17">
        <f>7906759+50000</f>
        <v>7956759</v>
      </c>
      <c r="E19" s="30">
        <v>7980629</v>
      </c>
    </row>
    <row r="20" spans="1:5" ht="18.75" customHeight="1">
      <c r="A20" s="18" t="s">
        <v>19</v>
      </c>
      <c r="B20" s="41">
        <v>11</v>
      </c>
      <c r="C20" s="90">
        <f>243262+358298</f>
        <v>601560</v>
      </c>
      <c r="D20" s="17">
        <v>122425</v>
      </c>
      <c r="E20" s="30">
        <v>122792</v>
      </c>
    </row>
    <row r="21" spans="1:5" ht="18.75" customHeight="1">
      <c r="A21" s="16" t="s">
        <v>20</v>
      </c>
      <c r="B21" s="40">
        <v>12</v>
      </c>
      <c r="C21" s="90">
        <v>213462</v>
      </c>
      <c r="D21" s="17">
        <v>252502</v>
      </c>
      <c r="E21" s="30">
        <v>253260</v>
      </c>
    </row>
    <row r="22" spans="1:5" ht="18.75" customHeight="1">
      <c r="A22" s="18" t="s">
        <v>42</v>
      </c>
      <c r="B22" s="41">
        <v>13</v>
      </c>
      <c r="C22" s="90">
        <v>0</v>
      </c>
      <c r="D22" s="17">
        <v>0</v>
      </c>
      <c r="E22" s="31">
        <v>0</v>
      </c>
    </row>
    <row r="23" spans="1:5" ht="18.75" customHeight="1">
      <c r="A23" s="16" t="s">
        <v>21</v>
      </c>
      <c r="B23" s="40">
        <v>14</v>
      </c>
      <c r="C23" s="90">
        <v>25738</v>
      </c>
      <c r="D23" s="17">
        <f>631091-50000</f>
        <v>581091</v>
      </c>
      <c r="E23" s="30">
        <v>582834</v>
      </c>
    </row>
    <row r="24" spans="1:5" ht="18.75" customHeight="1" thickBot="1">
      <c r="A24" s="20" t="s">
        <v>22</v>
      </c>
      <c r="B24" s="43">
        <v>15</v>
      </c>
      <c r="C24" s="92">
        <f>SUM(C17:C23)</f>
        <v>22862080</v>
      </c>
      <c r="D24" s="85">
        <f>SUM(D17:D23)</f>
        <v>20367924</v>
      </c>
      <c r="E24" s="33">
        <f>SUM(E17:E23)</f>
        <v>20429028</v>
      </c>
    </row>
    <row r="25" spans="1:5" ht="18.75" customHeight="1" thickBot="1">
      <c r="A25" s="21" t="s">
        <v>23</v>
      </c>
      <c r="B25" s="44"/>
      <c r="C25" s="83"/>
      <c r="D25" s="22"/>
      <c r="E25" s="23"/>
    </row>
    <row r="26" spans="1:5" ht="18.75" customHeight="1">
      <c r="A26" s="47" t="s">
        <v>24</v>
      </c>
      <c r="B26" s="45">
        <v>16</v>
      </c>
      <c r="C26" s="96">
        <v>1289523</v>
      </c>
      <c r="D26" s="86">
        <v>105897</v>
      </c>
      <c r="E26" s="29">
        <v>106215</v>
      </c>
    </row>
    <row r="27" spans="1:5" ht="18.75" customHeight="1">
      <c r="A27" s="25" t="s">
        <v>25</v>
      </c>
      <c r="B27" s="46">
        <v>17</v>
      </c>
      <c r="C27" s="90">
        <v>417048</v>
      </c>
      <c r="D27" s="87">
        <v>511750</v>
      </c>
      <c r="E27" s="34">
        <v>513285</v>
      </c>
    </row>
    <row r="28" spans="1:5" ht="18.75" customHeight="1">
      <c r="A28" s="25" t="s">
        <v>26</v>
      </c>
      <c r="B28" s="46">
        <v>18</v>
      </c>
      <c r="C28" s="90">
        <v>0</v>
      </c>
      <c r="D28" s="87">
        <v>0</v>
      </c>
      <c r="E28" s="34">
        <v>0</v>
      </c>
    </row>
    <row r="29" spans="1:5" ht="18.75" customHeight="1">
      <c r="A29" s="25" t="s">
        <v>27</v>
      </c>
      <c r="B29" s="46">
        <v>19</v>
      </c>
      <c r="C29" s="90">
        <v>374621</v>
      </c>
      <c r="D29" s="87">
        <v>0</v>
      </c>
      <c r="E29" s="34">
        <v>0</v>
      </c>
    </row>
    <row r="30" spans="1:5" ht="18.75" customHeight="1">
      <c r="A30" s="25" t="s">
        <v>28</v>
      </c>
      <c r="B30" s="46">
        <v>20</v>
      </c>
      <c r="C30" s="90">
        <v>179087</v>
      </c>
      <c r="D30" s="87">
        <v>455000</v>
      </c>
      <c r="E30" s="34">
        <v>456365</v>
      </c>
    </row>
    <row r="31" spans="1:5" ht="18.75" customHeight="1">
      <c r="A31" s="26" t="s">
        <v>29</v>
      </c>
      <c r="B31" s="46">
        <v>21</v>
      </c>
      <c r="C31" s="90">
        <v>0</v>
      </c>
      <c r="D31" s="17">
        <v>0</v>
      </c>
      <c r="E31" s="34">
        <v>0</v>
      </c>
    </row>
    <row r="32" spans="1:5" ht="18.75" customHeight="1">
      <c r="A32" s="26" t="s">
        <v>30</v>
      </c>
      <c r="B32" s="46">
        <v>22</v>
      </c>
      <c r="C32" s="90">
        <v>132599</v>
      </c>
      <c r="D32" s="17">
        <v>30000</v>
      </c>
      <c r="E32" s="34">
        <v>30090</v>
      </c>
    </row>
    <row r="33" spans="1:5" ht="18.75" customHeight="1">
      <c r="A33" s="25" t="s">
        <v>31</v>
      </c>
      <c r="B33" s="46">
        <v>24</v>
      </c>
      <c r="C33" s="90">
        <v>10293423</v>
      </c>
      <c r="D33" s="87">
        <v>3256352</v>
      </c>
      <c r="E33" s="34">
        <v>3266121</v>
      </c>
    </row>
    <row r="34" spans="1:5" ht="18.75" customHeight="1">
      <c r="A34" s="60" t="s">
        <v>32</v>
      </c>
      <c r="B34" s="50">
        <v>25</v>
      </c>
      <c r="C34" s="95">
        <f>SUM(C26:C33)</f>
        <v>12686301</v>
      </c>
      <c r="D34" s="84">
        <f>SUM(D26:D33)</f>
        <v>4358999</v>
      </c>
      <c r="E34" s="51">
        <f>SUM(E26:E33)</f>
        <v>4372076</v>
      </c>
    </row>
    <row r="35" spans="1:5" ht="18.75" customHeight="1">
      <c r="A35" s="25" t="s">
        <v>33</v>
      </c>
      <c r="B35" s="48">
        <v>26</v>
      </c>
      <c r="C35" s="93">
        <v>1310118</v>
      </c>
      <c r="D35" s="87">
        <v>3456142</v>
      </c>
      <c r="E35" s="49">
        <v>3466510</v>
      </c>
    </row>
    <row r="36" spans="1:5" ht="18.75" customHeight="1">
      <c r="A36" s="25" t="s">
        <v>34</v>
      </c>
      <c r="B36" s="46">
        <v>27</v>
      </c>
      <c r="C36" s="90">
        <v>178906</v>
      </c>
      <c r="D36" s="17">
        <v>436177</v>
      </c>
      <c r="E36" s="30">
        <v>437486</v>
      </c>
    </row>
    <row r="37" spans="1:5" ht="18.75" customHeight="1">
      <c r="A37" s="25" t="s">
        <v>35</v>
      </c>
      <c r="B37" s="46">
        <v>28</v>
      </c>
      <c r="C37" s="90">
        <v>49094</v>
      </c>
      <c r="D37" s="17">
        <v>315000</v>
      </c>
      <c r="E37" s="30">
        <v>315945</v>
      </c>
    </row>
    <row r="38" spans="1:5" ht="18.75" customHeight="1">
      <c r="A38" s="25" t="s">
        <v>36</v>
      </c>
      <c r="B38" s="46">
        <v>29</v>
      </c>
      <c r="C38" s="90">
        <v>0</v>
      </c>
      <c r="D38" s="17">
        <v>31680</v>
      </c>
      <c r="E38" s="30">
        <v>31775</v>
      </c>
    </row>
    <row r="39" spans="1:5" ht="18.75" customHeight="1">
      <c r="A39" s="25" t="s">
        <v>43</v>
      </c>
      <c r="B39" s="46">
        <v>30</v>
      </c>
      <c r="C39" s="90">
        <v>8152323</v>
      </c>
      <c r="D39" s="17">
        <v>120000</v>
      </c>
      <c r="E39" s="30">
        <v>120360</v>
      </c>
    </row>
    <row r="40" spans="1:5" ht="18.75" customHeight="1" thickBot="1">
      <c r="A40" s="61" t="s">
        <v>37</v>
      </c>
      <c r="B40" s="52">
        <v>32</v>
      </c>
      <c r="C40" s="91">
        <f>SUM(C35:C39)</f>
        <v>9690441</v>
      </c>
      <c r="D40" s="85">
        <f>SUM(D35:D39)</f>
        <v>4358999</v>
      </c>
      <c r="E40" s="57">
        <f>SUM(E35:E39)</f>
        <v>4372076</v>
      </c>
    </row>
    <row r="41" spans="1:5" ht="18.75" customHeight="1">
      <c r="A41" s="62" t="s">
        <v>38</v>
      </c>
      <c r="B41" s="50">
        <v>33</v>
      </c>
      <c r="C41" s="94">
        <v>-177424</v>
      </c>
      <c r="D41" s="88">
        <v>0</v>
      </c>
      <c r="E41" s="51">
        <v>0</v>
      </c>
    </row>
    <row r="42" spans="1:5" ht="18.75" customHeight="1" thickBot="1">
      <c r="A42" s="63" t="s">
        <v>39</v>
      </c>
      <c r="B42" s="56">
        <v>34</v>
      </c>
      <c r="C42" s="91">
        <v>-470871</v>
      </c>
      <c r="D42" s="89">
        <v>0</v>
      </c>
      <c r="E42" s="58">
        <v>0</v>
      </c>
    </row>
    <row r="43" spans="1:5" ht="18.75" customHeight="1" thickBot="1">
      <c r="A43" s="53" t="s">
        <v>40</v>
      </c>
      <c r="B43" s="54">
        <v>35</v>
      </c>
      <c r="C43" s="79">
        <f>+C16+C34+C41</f>
        <v>38024992</v>
      </c>
      <c r="D43" s="79">
        <f>+D16+D34</f>
        <v>24726923</v>
      </c>
      <c r="E43" s="81">
        <f>+E16+E34</f>
        <v>24801104</v>
      </c>
    </row>
    <row r="44" spans="1:5" ht="18.75" customHeight="1" thickBot="1">
      <c r="A44" s="27" t="s">
        <v>41</v>
      </c>
      <c r="B44" s="55">
        <v>36</v>
      </c>
      <c r="C44" s="80">
        <f>+C24+C40+C42</f>
        <v>32081650</v>
      </c>
      <c r="D44" s="80">
        <f>+D24+D40</f>
        <v>24726923</v>
      </c>
      <c r="E44" s="82">
        <f>+E24+E40</f>
        <v>24801104</v>
      </c>
    </row>
  </sheetData>
  <printOptions horizontalCentered="1"/>
  <pageMargins left="0.984251968503937" right="0.3937007874015748" top="0.94" bottom="0.1968503937007874" header="0.58" footer="0.1968503937007874"/>
  <pageSetup firstPageNumber="70" useFirstPageNumber="1" horizontalDpi="600" verticalDpi="600" orientation="portrait" paperSize="9" scale="93" r:id="rId1"/>
  <headerFooter alignWithMargins="0">
    <oddHeader>&amp;R&amp;"Times New Roman,Normál"&amp;11 17. számú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&amp;C&amp;P. oldal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 </dc:creator>
  <cp:keywords/>
  <dc:description/>
  <cp:lastModifiedBy>grohne</cp:lastModifiedBy>
  <cp:lastPrinted>2009-04-03T08:48:40Z</cp:lastPrinted>
  <dcterms:created xsi:type="dcterms:W3CDTF">2007-03-20T13:25:33Z</dcterms:created>
  <dcterms:modified xsi:type="dcterms:W3CDTF">2009-04-03T08:48:42Z</dcterms:modified>
  <cp:category/>
  <cp:version/>
  <cp:contentType/>
  <cp:contentStatus/>
</cp:coreProperties>
</file>