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rendelet_2009_nov" sheetId="1" r:id="rId1"/>
  </sheets>
  <externalReferences>
    <externalReference r:id="rId4"/>
  </externalReferences>
  <definedNames>
    <definedName name="_xlnm.Print_Titles" localSheetId="0">'rendelet_2009_nov'!$A:$C</definedName>
    <definedName name="_xlnm.Print_Area" localSheetId="0">'rendelet_2009_nov'!$A$1:$S$26</definedName>
  </definedNames>
  <calcPr fullCalcOnLoad="1"/>
</workbook>
</file>

<file path=xl/sharedStrings.xml><?xml version="1.0" encoding="utf-8"?>
<sst xmlns="http://schemas.openxmlformats.org/spreadsheetml/2006/main" count="44" uniqueCount="42">
  <si>
    <t>E Ft</t>
  </si>
  <si>
    <t>Cím szám</t>
  </si>
  <si>
    <t>Alcím szám</t>
  </si>
  <si>
    <t>Címnév            Alcímnév</t>
  </si>
  <si>
    <t>Kiemelt előirányzat</t>
  </si>
  <si>
    <t>Intézményi működési bevételek</t>
  </si>
  <si>
    <t>Önkorm. sajátos működési bevétele</t>
  </si>
  <si>
    <t>Felhalm. és tőke jellegű bevételek</t>
  </si>
  <si>
    <t>Önkorm. sajátos felhalm. és tőke bevételei</t>
  </si>
  <si>
    <t>Felügyeleti szervi támogatás működési célra</t>
  </si>
  <si>
    <t>Felügyeleti szervi támogatás fejlesztési célra</t>
  </si>
  <si>
    <t>Önkorm. költségv. támogat.</t>
  </si>
  <si>
    <t>Támogatás-értékű működési bevétel</t>
  </si>
  <si>
    <t>Támogatás-értékű felhalm. bevétel</t>
  </si>
  <si>
    <t>Előző évi visszatér.</t>
  </si>
  <si>
    <t>Kölcsönök bevételei</t>
  </si>
  <si>
    <t>Pénzforg. nélküli bevételek</t>
  </si>
  <si>
    <t>működési célra</t>
  </si>
  <si>
    <t>fejlesztési célra</t>
  </si>
  <si>
    <t>Finansz. bevételek</t>
  </si>
  <si>
    <t>Függő, átfutó, kiegyenlítő bevételek</t>
  </si>
  <si>
    <t>Bevételek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</si>
  <si>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</si>
  <si>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</si>
  <si>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</si>
  <si>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</si>
  <si>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</si>
  <si>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</si>
  <si>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</si>
  <si>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</si>
  <si>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</si>
  <si>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</si>
  <si>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Békés 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</si>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</sst>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4" applyFont="1" applyFill="1">
      <alignment/>
      <protection/>
    </xf>
    <xf numFmtId="0" fontId="5" fillId="0" borderId="0" xfId="54" applyFont="1" applyFill="1" applyAlignment="1">
      <alignment horizontal="right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/>
      <protection/>
    </xf>
    <xf numFmtId="0" fontId="12" fillId="0" borderId="18" xfId="54" applyFont="1" applyFill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3" fontId="7" fillId="0" borderId="17" xfId="54" applyNumberFormat="1" applyFont="1" applyFill="1" applyBorder="1" applyAlignment="1">
      <alignment vertical="center"/>
      <protection/>
    </xf>
    <xf numFmtId="3" fontId="7" fillId="0" borderId="18" xfId="54" applyNumberFormat="1" applyFont="1" applyFill="1" applyBorder="1" applyAlignment="1">
      <alignment vertical="center"/>
      <protection/>
    </xf>
    <xf numFmtId="3" fontId="7" fillId="0" borderId="20" xfId="54" applyNumberFormat="1" applyFont="1" applyFill="1" applyBorder="1" applyAlignment="1">
      <alignment vertical="center"/>
      <protection/>
    </xf>
    <xf numFmtId="0" fontId="6" fillId="0" borderId="21" xfId="54" applyFont="1" applyFill="1" applyBorder="1" applyAlignment="1">
      <alignment horizontal="center" vertical="center"/>
      <protection/>
    </xf>
    <xf numFmtId="0" fontId="12" fillId="0" borderId="10" xfId="54" applyFont="1" applyFill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3" fontId="7" fillId="0" borderId="21" xfId="54" applyNumberFormat="1" applyFont="1" applyFill="1" applyBorder="1" applyAlignment="1">
      <alignment vertical="center"/>
      <protection/>
    </xf>
    <xf numFmtId="3" fontId="7" fillId="0" borderId="10" xfId="54" applyNumberFormat="1" applyFont="1" applyFill="1" applyBorder="1" applyAlignment="1">
      <alignment vertical="center"/>
      <protection/>
    </xf>
    <xf numFmtId="3" fontId="7" fillId="0" borderId="12" xfId="54" applyNumberFormat="1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6" fillId="0" borderId="11" xfId="54" applyFont="1" applyFill="1" applyBorder="1" applyAlignment="1">
      <alignment vertical="center"/>
      <protection/>
    </xf>
    <xf numFmtId="0" fontId="6" fillId="0" borderId="21" xfId="54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vertical="center"/>
      <protection/>
    </xf>
    <xf numFmtId="0" fontId="7" fillId="0" borderId="23" xfId="54" applyFont="1" applyFill="1" applyBorder="1" applyAlignment="1">
      <alignment vertical="center"/>
      <protection/>
    </xf>
    <xf numFmtId="0" fontId="13" fillId="0" borderId="15" xfId="54" applyFont="1" applyFill="1" applyBorder="1" applyAlignment="1">
      <alignment vertical="center"/>
      <protection/>
    </xf>
    <xf numFmtId="3" fontId="7" fillId="0" borderId="22" xfId="54" applyNumberFormat="1" applyFont="1" applyFill="1" applyBorder="1" applyAlignment="1">
      <alignment vertical="center"/>
      <protection/>
    </xf>
    <xf numFmtId="3" fontId="7" fillId="0" borderId="23" xfId="54" applyNumberFormat="1" applyFont="1" applyFill="1" applyBorder="1" applyAlignment="1">
      <alignment vertical="center"/>
      <protection/>
    </xf>
    <xf numFmtId="3" fontId="7" fillId="0" borderId="16" xfId="54" applyNumberFormat="1" applyFont="1" applyFill="1" applyBorder="1" applyAlignment="1">
      <alignment vertical="center"/>
      <protection/>
    </xf>
    <xf numFmtId="0" fontId="6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3" fontId="12" fillId="0" borderId="0" xfId="54" applyNumberFormat="1" applyFont="1" applyFill="1" applyBorder="1">
      <alignment/>
      <protection/>
    </xf>
    <xf numFmtId="0" fontId="3" fillId="0" borderId="0" xfId="54" applyFill="1" applyBorder="1">
      <alignment/>
      <protection/>
    </xf>
    <xf numFmtId="0" fontId="12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vertical="center" wrapText="1"/>
      <protection/>
    </xf>
    <xf numFmtId="3" fontId="3" fillId="0" borderId="0" xfId="54" applyNumberFormat="1" applyFill="1" applyBorder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26" xfId="54" applyFont="1" applyFill="1" applyBorder="1" applyAlignment="1">
      <alignment horizontal="center" vertical="center"/>
      <protection/>
    </xf>
    <xf numFmtId="0" fontId="9" fillId="0" borderId="24" xfId="54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54" applyFont="1" applyFill="1" applyBorder="1" applyAlignment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7" fillId="0" borderId="31" xfId="54" applyFont="1" applyFill="1" applyBorder="1" applyAlignment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8" fillId="0" borderId="19" xfId="54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bevetelek_2009_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2009_okt"/>
      <sheetName val="saha_2009_nov"/>
      <sheetName val="feha_2009_nov"/>
      <sheetName val="összmod_2009_nov"/>
      <sheetName val="rendelet_2009_nov"/>
    </sheetNames>
    <sheetDataSet>
      <sheetData sheetId="0">
        <row r="7">
          <cell r="D7">
            <v>298500</v>
          </cell>
          <cell r="E7">
            <v>0</v>
          </cell>
          <cell r="F7">
            <v>5000</v>
          </cell>
          <cell r="G7">
            <v>0</v>
          </cell>
          <cell r="H7">
            <v>1464526</v>
          </cell>
          <cell r="I7">
            <v>122411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29561</v>
          </cell>
          <cell r="P7">
            <v>29100</v>
          </cell>
          <cell r="Q7">
            <v>0</v>
          </cell>
          <cell r="R7">
            <v>0</v>
          </cell>
        </row>
        <row r="8">
          <cell r="D8">
            <v>175540</v>
          </cell>
          <cell r="E8">
            <v>0</v>
          </cell>
          <cell r="F8">
            <v>7625</v>
          </cell>
          <cell r="G8">
            <v>0</v>
          </cell>
          <cell r="H8">
            <v>657839</v>
          </cell>
          <cell r="I8">
            <v>62826</v>
          </cell>
          <cell r="J8">
            <v>0</v>
          </cell>
          <cell r="K8">
            <v>19826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D9">
            <v>68699</v>
          </cell>
          <cell r="E9">
            <v>0</v>
          </cell>
          <cell r="F9">
            <v>0</v>
          </cell>
          <cell r="G9">
            <v>0</v>
          </cell>
          <cell r="H9">
            <v>397049</v>
          </cell>
          <cell r="I9">
            <v>2113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13990</v>
          </cell>
          <cell r="P9">
            <v>27852</v>
          </cell>
          <cell r="Q9">
            <v>0</v>
          </cell>
          <cell r="R9">
            <v>0</v>
          </cell>
        </row>
        <row r="10">
          <cell r="D10">
            <v>1016421</v>
          </cell>
          <cell r="E10">
            <v>0</v>
          </cell>
          <cell r="F10">
            <v>408</v>
          </cell>
          <cell r="G10">
            <v>0</v>
          </cell>
          <cell r="H10">
            <v>190349</v>
          </cell>
          <cell r="I10">
            <v>14500</v>
          </cell>
          <cell r="J10">
            <v>0</v>
          </cell>
          <cell r="K10">
            <v>8684000</v>
          </cell>
          <cell r="L10">
            <v>140000</v>
          </cell>
          <cell r="M10">
            <v>0</v>
          </cell>
          <cell r="N10">
            <v>0</v>
          </cell>
          <cell r="O10">
            <v>40327</v>
          </cell>
          <cell r="P10">
            <v>480000</v>
          </cell>
          <cell r="Q10">
            <v>0</v>
          </cell>
          <cell r="R10">
            <v>0</v>
          </cell>
        </row>
        <row r="11">
          <cell r="D11">
            <v>102322</v>
          </cell>
          <cell r="E11">
            <v>0</v>
          </cell>
          <cell r="F11">
            <v>1749</v>
          </cell>
          <cell r="G11">
            <v>0</v>
          </cell>
          <cell r="H11">
            <v>905237</v>
          </cell>
          <cell r="I11">
            <v>6556</v>
          </cell>
          <cell r="J11">
            <v>0</v>
          </cell>
          <cell r="K11">
            <v>52634</v>
          </cell>
          <cell r="L11">
            <v>26154</v>
          </cell>
          <cell r="M11">
            <v>0</v>
          </cell>
          <cell r="N11">
            <v>0</v>
          </cell>
          <cell r="O11">
            <v>84570</v>
          </cell>
          <cell r="P11">
            <v>4310</v>
          </cell>
          <cell r="Q11">
            <v>0</v>
          </cell>
          <cell r="R11">
            <v>0</v>
          </cell>
        </row>
        <row r="12">
          <cell r="D12">
            <v>600000</v>
          </cell>
          <cell r="E12">
            <v>0</v>
          </cell>
          <cell r="F12">
            <v>0</v>
          </cell>
          <cell r="G12">
            <v>0</v>
          </cell>
          <cell r="H12">
            <v>921954</v>
          </cell>
          <cell r="I12">
            <v>3000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129431</v>
          </cell>
          <cell r="P12">
            <v>4000</v>
          </cell>
          <cell r="Q12">
            <v>0</v>
          </cell>
          <cell r="R12">
            <v>0</v>
          </cell>
        </row>
        <row r="13">
          <cell r="D13">
            <v>425396</v>
          </cell>
          <cell r="E13">
            <v>0</v>
          </cell>
          <cell r="F13">
            <v>0</v>
          </cell>
          <cell r="G13">
            <v>0</v>
          </cell>
          <cell r="H13">
            <v>765175</v>
          </cell>
          <cell r="I13">
            <v>0</v>
          </cell>
          <cell r="J13">
            <v>0</v>
          </cell>
          <cell r="K13">
            <v>50740</v>
          </cell>
          <cell r="L13">
            <v>0</v>
          </cell>
          <cell r="M13">
            <v>0</v>
          </cell>
          <cell r="N13">
            <v>0</v>
          </cell>
          <cell r="O13">
            <v>112262</v>
          </cell>
          <cell r="P13">
            <v>29080</v>
          </cell>
          <cell r="Q13">
            <v>0</v>
          </cell>
          <cell r="R13">
            <v>0</v>
          </cell>
        </row>
        <row r="14">
          <cell r="D14">
            <v>102500</v>
          </cell>
          <cell r="E14">
            <v>0</v>
          </cell>
          <cell r="F14">
            <v>0</v>
          </cell>
          <cell r="G14">
            <v>0</v>
          </cell>
          <cell r="H14">
            <v>766325</v>
          </cell>
          <cell r="I14">
            <v>25000</v>
          </cell>
          <cell r="J14">
            <v>0</v>
          </cell>
          <cell r="K14">
            <v>4400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4000</v>
          </cell>
          <cell r="E15">
            <v>0</v>
          </cell>
          <cell r="F15">
            <v>0</v>
          </cell>
          <cell r="G15">
            <v>0</v>
          </cell>
          <cell r="H15">
            <v>67774</v>
          </cell>
          <cell r="I15">
            <v>0</v>
          </cell>
          <cell r="J15">
            <v>0</v>
          </cell>
          <cell r="K15">
            <v>1700</v>
          </cell>
          <cell r="L15">
            <v>0</v>
          </cell>
          <cell r="M15">
            <v>0</v>
          </cell>
          <cell r="N15">
            <v>0</v>
          </cell>
          <cell r="O15">
            <v>3000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133349</v>
          </cell>
          <cell r="E16">
            <v>0</v>
          </cell>
          <cell r="F16">
            <v>0</v>
          </cell>
          <cell r="G16">
            <v>0</v>
          </cell>
          <cell r="H16">
            <v>135493</v>
          </cell>
          <cell r="I16">
            <v>4000</v>
          </cell>
          <cell r="J16">
            <v>0</v>
          </cell>
          <cell r="K16">
            <v>9460</v>
          </cell>
          <cell r="L16">
            <v>0</v>
          </cell>
          <cell r="M16">
            <v>0</v>
          </cell>
          <cell r="N16">
            <v>0</v>
          </cell>
          <cell r="O16">
            <v>44388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156770</v>
          </cell>
          <cell r="E17">
            <v>0</v>
          </cell>
          <cell r="F17">
            <v>0</v>
          </cell>
          <cell r="G17">
            <v>0</v>
          </cell>
          <cell r="H17">
            <v>80929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59462</v>
          </cell>
          <cell r="P17">
            <v>110000</v>
          </cell>
          <cell r="Q17">
            <v>0</v>
          </cell>
          <cell r="R17">
            <v>0</v>
          </cell>
        </row>
        <row r="18">
          <cell r="D18">
            <v>1850</v>
          </cell>
          <cell r="E18">
            <v>0</v>
          </cell>
          <cell r="F18">
            <v>0</v>
          </cell>
          <cell r="G18">
            <v>0</v>
          </cell>
          <cell r="H18">
            <v>105992</v>
          </cell>
          <cell r="I18">
            <v>540</v>
          </cell>
          <cell r="J18">
            <v>0</v>
          </cell>
          <cell r="K18">
            <v>5129</v>
          </cell>
          <cell r="L18">
            <v>0</v>
          </cell>
          <cell r="M18">
            <v>0</v>
          </cell>
          <cell r="N18">
            <v>0</v>
          </cell>
          <cell r="O18">
            <v>12788</v>
          </cell>
          <cell r="P18">
            <v>240</v>
          </cell>
          <cell r="Q18">
            <v>0</v>
          </cell>
          <cell r="R18">
            <v>0</v>
          </cell>
        </row>
        <row r="19">
          <cell r="D19">
            <v>123022</v>
          </cell>
          <cell r="E19">
            <v>0</v>
          </cell>
          <cell r="F19">
            <v>1473</v>
          </cell>
          <cell r="G19">
            <v>0</v>
          </cell>
          <cell r="H19">
            <v>186389</v>
          </cell>
          <cell r="I19">
            <v>12330</v>
          </cell>
          <cell r="J19">
            <v>0</v>
          </cell>
          <cell r="K19">
            <v>2000</v>
          </cell>
          <cell r="L19">
            <v>0</v>
          </cell>
          <cell r="M19">
            <v>0</v>
          </cell>
          <cell r="N19">
            <v>0</v>
          </cell>
          <cell r="O19">
            <v>3720</v>
          </cell>
          <cell r="P19">
            <v>6497</v>
          </cell>
          <cell r="Q19">
            <v>0</v>
          </cell>
          <cell r="R19">
            <v>0</v>
          </cell>
        </row>
        <row r="21">
          <cell r="J21">
            <v>5288596</v>
          </cell>
          <cell r="K21">
            <v>661336</v>
          </cell>
        </row>
        <row r="22">
          <cell r="D22">
            <v>680226</v>
          </cell>
          <cell r="E22">
            <v>2405123</v>
          </cell>
          <cell r="F22">
            <v>539989</v>
          </cell>
          <cell r="G22">
            <v>0</v>
          </cell>
          <cell r="H22">
            <v>-6645031</v>
          </cell>
          <cell r="I22">
            <v>-253276</v>
          </cell>
          <cell r="J22">
            <v>5284918</v>
          </cell>
          <cell r="K22">
            <v>660976</v>
          </cell>
          <cell r="L22">
            <v>318000</v>
          </cell>
          <cell r="M22">
            <v>0</v>
          </cell>
          <cell r="N22">
            <v>30000</v>
          </cell>
          <cell r="O22">
            <v>556661</v>
          </cell>
          <cell r="P22">
            <v>11332209</v>
          </cell>
          <cell r="Q22">
            <v>0</v>
          </cell>
          <cell r="R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1151</v>
          </cell>
          <cell r="K23">
            <v>120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1295</v>
          </cell>
          <cell r="K24">
            <v>120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1232</v>
          </cell>
          <cell r="K25">
            <v>120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</sheetData>
      <sheetData sheetId="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-1859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2684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-1224</v>
          </cell>
          <cell r="I9">
            <v>11500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1749</v>
          </cell>
          <cell r="E11">
            <v>0</v>
          </cell>
          <cell r="F11">
            <v>-1749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3254</v>
          </cell>
          <cell r="I12">
            <v>1086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-1280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300000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1545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1">
          <cell r="J21">
            <v>-19790</v>
          </cell>
          <cell r="K21">
            <v>-37742</v>
          </cell>
        </row>
        <row r="22">
          <cell r="D22">
            <v>2007</v>
          </cell>
          <cell r="E22">
            <v>9526</v>
          </cell>
          <cell r="F22">
            <v>0</v>
          </cell>
          <cell r="G22">
            <v>0</v>
          </cell>
          <cell r="H22">
            <v>-3120</v>
          </cell>
          <cell r="I22">
            <v>-12586</v>
          </cell>
          <cell r="J22">
            <v>-18713</v>
          </cell>
          <cell r="K22">
            <v>-38819</v>
          </cell>
          <cell r="L22">
            <v>140037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-284</v>
          </cell>
          <cell r="K23">
            <v>284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-428</v>
          </cell>
          <cell r="K24">
            <v>428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-365</v>
          </cell>
          <cell r="K25">
            <v>365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3">
      <selection activeCell="K26" sqref="K26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45.28125" style="1" customWidth="1"/>
    <col min="4" max="4" width="11.28125" style="1" customWidth="1"/>
    <col min="5" max="5" width="11.140625" style="1" customWidth="1"/>
    <col min="6" max="6" width="9.8515625" style="1" customWidth="1"/>
    <col min="7" max="7" width="9.00390625" style="1" customWidth="1"/>
    <col min="8" max="8" width="12.140625" style="1" customWidth="1"/>
    <col min="9" max="9" width="10.00390625" style="1" customWidth="1"/>
    <col min="10" max="10" width="11.7109375" style="1" customWidth="1"/>
    <col min="11" max="11" width="12.00390625" style="1" customWidth="1"/>
    <col min="12" max="12" width="9.28125" style="1" customWidth="1"/>
    <col min="13" max="13" width="8.7109375" style="1" customWidth="1"/>
    <col min="14" max="14" width="9.28125" style="1" customWidth="1"/>
    <col min="15" max="15" width="12.140625" style="1" customWidth="1"/>
    <col min="16" max="16" width="11.7109375" style="1" customWidth="1"/>
    <col min="17" max="17" width="8.00390625" style="1" customWidth="1"/>
    <col min="18" max="18" width="12.140625" style="1" customWidth="1"/>
    <col min="19" max="19" width="13.7109375" style="1" customWidth="1"/>
    <col min="20" max="20" width="12.28125" style="1" customWidth="1"/>
    <col min="21" max="16384" width="9.140625" style="1" customWidth="1"/>
  </cols>
  <sheetData>
    <row r="1" spans="1:17" ht="2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Q1" s="2"/>
    </row>
    <row r="2" spans="1:19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3"/>
      <c r="M2" s="4"/>
      <c r="N2" s="3"/>
      <c r="O2" s="3"/>
      <c r="P2" s="3"/>
      <c r="Q2" s="3"/>
      <c r="R2" s="3"/>
      <c r="S2" s="4" t="s">
        <v>0</v>
      </c>
    </row>
    <row r="3" spans="1:19" ht="15.75">
      <c r="A3" s="57" t="s">
        <v>1</v>
      </c>
      <c r="B3" s="59" t="s">
        <v>2</v>
      </c>
      <c r="C3" s="61" t="s">
        <v>3</v>
      </c>
      <c r="D3" s="63" t="s">
        <v>4</v>
      </c>
      <c r="E3" s="64"/>
      <c r="F3" s="64"/>
      <c r="G3" s="64"/>
      <c r="H3" s="64"/>
      <c r="I3" s="64"/>
      <c r="J3" s="64"/>
      <c r="K3" s="65"/>
      <c r="L3" s="63" t="s">
        <v>4</v>
      </c>
      <c r="M3" s="64"/>
      <c r="N3" s="64"/>
      <c r="O3" s="64"/>
      <c r="P3" s="64"/>
      <c r="Q3" s="64"/>
      <c r="R3" s="64"/>
      <c r="S3" s="66"/>
    </row>
    <row r="4" spans="1:19" ht="20.25" customHeight="1">
      <c r="A4" s="58"/>
      <c r="B4" s="60"/>
      <c r="C4" s="62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6">
        <v>11</v>
      </c>
      <c r="O4" s="67">
        <v>12</v>
      </c>
      <c r="P4" s="68"/>
      <c r="Q4" s="6">
        <v>13</v>
      </c>
      <c r="R4" s="6">
        <v>14</v>
      </c>
      <c r="S4" s="7">
        <v>15</v>
      </c>
    </row>
    <row r="5" spans="1:19" ht="20.25" customHeight="1">
      <c r="A5" s="50"/>
      <c r="B5" s="52"/>
      <c r="C5" s="54"/>
      <c r="D5" s="48" t="s">
        <v>5</v>
      </c>
      <c r="E5" s="48" t="s">
        <v>6</v>
      </c>
      <c r="F5" s="48" t="s">
        <v>7</v>
      </c>
      <c r="G5" s="48" t="s">
        <v>8</v>
      </c>
      <c r="H5" s="48" t="s">
        <v>9</v>
      </c>
      <c r="I5" s="48" t="s">
        <v>10</v>
      </c>
      <c r="J5" s="48" t="s">
        <v>11</v>
      </c>
      <c r="K5" s="48" t="s">
        <v>12</v>
      </c>
      <c r="L5" s="44" t="s">
        <v>13</v>
      </c>
      <c r="M5" s="44" t="s">
        <v>14</v>
      </c>
      <c r="N5" s="44" t="s">
        <v>15</v>
      </c>
      <c r="O5" s="46" t="s">
        <v>16</v>
      </c>
      <c r="P5" s="47"/>
      <c r="Q5" s="8"/>
      <c r="R5" s="8"/>
      <c r="S5" s="9"/>
    </row>
    <row r="6" spans="1:19" ht="54.75" customHeight="1" thickBot="1">
      <c r="A6" s="51"/>
      <c r="B6" s="53"/>
      <c r="C6" s="55"/>
      <c r="D6" s="49"/>
      <c r="E6" s="49"/>
      <c r="F6" s="49"/>
      <c r="G6" s="49"/>
      <c r="H6" s="49"/>
      <c r="I6" s="49"/>
      <c r="J6" s="49"/>
      <c r="K6" s="49"/>
      <c r="L6" s="45"/>
      <c r="M6" s="45"/>
      <c r="N6" s="45"/>
      <c r="O6" s="10" t="s">
        <v>17</v>
      </c>
      <c r="P6" s="10" t="s">
        <v>18</v>
      </c>
      <c r="Q6" s="10" t="s">
        <v>19</v>
      </c>
      <c r="R6" s="10" t="s">
        <v>20</v>
      </c>
      <c r="S6" s="11" t="s">
        <v>21</v>
      </c>
    </row>
    <row r="7" spans="1:19" ht="15.75" customHeight="1">
      <c r="A7" s="12">
        <v>1</v>
      </c>
      <c r="B7" s="13"/>
      <c r="C7" s="14" t="s">
        <v>22</v>
      </c>
      <c r="D7" s="15">
        <f>'[1]rendelet_2009_okt'!D7+'[1]összmod_2009_nov'!D7</f>
        <v>298500</v>
      </c>
      <c r="E7" s="16">
        <f>'[1]rendelet_2009_okt'!E7+'[1]összmod_2009_nov'!E7</f>
        <v>0</v>
      </c>
      <c r="F7" s="16">
        <f>'[1]rendelet_2009_okt'!F7+'[1]összmod_2009_nov'!F7</f>
        <v>5000</v>
      </c>
      <c r="G7" s="16">
        <f>'[1]rendelet_2009_okt'!G7+'[1]összmod_2009_nov'!G7</f>
        <v>0</v>
      </c>
      <c r="H7" s="16">
        <f>'[1]rendelet_2009_okt'!H7+'[1]összmod_2009_nov'!H7</f>
        <v>1462667</v>
      </c>
      <c r="I7" s="16">
        <f>'[1]rendelet_2009_okt'!I7+'[1]összmod_2009_nov'!I7</f>
        <v>122411</v>
      </c>
      <c r="J7" s="16">
        <f>'[1]rendelet_2009_okt'!J7+'[1]összmod_2009_nov'!J7</f>
        <v>0</v>
      </c>
      <c r="K7" s="16">
        <f>'[1]rendelet_2009_okt'!K7+'[1]összmod_2009_nov'!K7</f>
        <v>0</v>
      </c>
      <c r="L7" s="16">
        <f>'[1]rendelet_2009_okt'!L7+'[1]összmod_2009_nov'!L7</f>
        <v>0</v>
      </c>
      <c r="M7" s="16">
        <f>'[1]rendelet_2009_okt'!M7+'[1]összmod_2009_nov'!M7</f>
        <v>0</v>
      </c>
      <c r="N7" s="16">
        <f>'[1]rendelet_2009_okt'!N7+'[1]összmod_2009_nov'!N7</f>
        <v>0</v>
      </c>
      <c r="O7" s="16">
        <f>'[1]rendelet_2009_okt'!O7+'[1]összmod_2009_nov'!O7</f>
        <v>29561</v>
      </c>
      <c r="P7" s="16">
        <f>'[1]rendelet_2009_okt'!P7+'[1]összmod_2009_nov'!P7</f>
        <v>29100</v>
      </c>
      <c r="Q7" s="16">
        <f>'[1]rendelet_2009_okt'!Q7+'[1]összmod_2009_nov'!Q7</f>
        <v>0</v>
      </c>
      <c r="R7" s="16">
        <f>'[1]rendelet_2009_okt'!R7+'[1]összmod_2009_nov'!R7</f>
        <v>0</v>
      </c>
      <c r="S7" s="17">
        <f>SUM(D7:R7)</f>
        <v>1947239</v>
      </c>
    </row>
    <row r="8" spans="1:19" ht="15.75" customHeight="1">
      <c r="A8" s="18">
        <v>2</v>
      </c>
      <c r="B8" s="19"/>
      <c r="C8" s="20" t="s">
        <v>23</v>
      </c>
      <c r="D8" s="21">
        <f>'[1]rendelet_2009_okt'!D8+'[1]összmod_2009_nov'!D8</f>
        <v>175540</v>
      </c>
      <c r="E8" s="22">
        <f>'[1]rendelet_2009_okt'!E8+'[1]összmod_2009_nov'!E8</f>
        <v>0</v>
      </c>
      <c r="F8" s="22">
        <f>'[1]rendelet_2009_okt'!F8+'[1]összmod_2009_nov'!F8</f>
        <v>7625</v>
      </c>
      <c r="G8" s="22">
        <f>'[1]rendelet_2009_okt'!G8+'[1]összmod_2009_nov'!G8</f>
        <v>0</v>
      </c>
      <c r="H8" s="22">
        <f>'[1]rendelet_2009_okt'!H8+'[1]összmod_2009_nov'!H8</f>
        <v>660523</v>
      </c>
      <c r="I8" s="22">
        <f>'[1]rendelet_2009_okt'!I8+'[1]összmod_2009_nov'!I8</f>
        <v>62826</v>
      </c>
      <c r="J8" s="22">
        <f>'[1]rendelet_2009_okt'!J8+'[1]összmod_2009_nov'!J8</f>
        <v>0</v>
      </c>
      <c r="K8" s="22">
        <f>'[1]rendelet_2009_okt'!K8+'[1]összmod_2009_nov'!K8</f>
        <v>19826</v>
      </c>
      <c r="L8" s="22">
        <f>'[1]rendelet_2009_okt'!L8+'[1]összmod_2009_nov'!L8</f>
        <v>0</v>
      </c>
      <c r="M8" s="22">
        <f>'[1]rendelet_2009_okt'!M8+'[1]összmod_2009_nov'!M8</f>
        <v>0</v>
      </c>
      <c r="N8" s="22">
        <f>'[1]rendelet_2009_okt'!N8+'[1]összmod_2009_nov'!N8</f>
        <v>0</v>
      </c>
      <c r="O8" s="22">
        <f>'[1]rendelet_2009_okt'!O8+'[1]összmod_2009_nov'!O8</f>
        <v>0</v>
      </c>
      <c r="P8" s="22">
        <f>'[1]rendelet_2009_okt'!P8+'[1]összmod_2009_nov'!P8</f>
        <v>0</v>
      </c>
      <c r="Q8" s="22">
        <f>'[1]rendelet_2009_okt'!Q8+'[1]összmod_2009_nov'!Q8</f>
        <v>0</v>
      </c>
      <c r="R8" s="22">
        <f>'[1]rendelet_2009_okt'!R8+'[1]összmod_2009_nov'!R8</f>
        <v>0</v>
      </c>
      <c r="S8" s="23">
        <f>SUM(D8:R8)</f>
        <v>926340</v>
      </c>
    </row>
    <row r="9" spans="1:19" ht="15.75" customHeight="1">
      <c r="A9" s="18">
        <v>3</v>
      </c>
      <c r="B9" s="24"/>
      <c r="C9" s="20" t="s">
        <v>24</v>
      </c>
      <c r="D9" s="21">
        <f>'[1]rendelet_2009_okt'!D9+'[1]összmod_2009_nov'!D9</f>
        <v>68699</v>
      </c>
      <c r="E9" s="22">
        <f>'[1]rendelet_2009_okt'!E9+'[1]összmod_2009_nov'!E9</f>
        <v>0</v>
      </c>
      <c r="F9" s="22">
        <f>'[1]rendelet_2009_okt'!F9+'[1]összmod_2009_nov'!F9</f>
        <v>0</v>
      </c>
      <c r="G9" s="22">
        <f>'[1]rendelet_2009_okt'!G9+'[1]összmod_2009_nov'!G9</f>
        <v>0</v>
      </c>
      <c r="H9" s="22">
        <f>'[1]rendelet_2009_okt'!H9+'[1]összmod_2009_nov'!H9</f>
        <v>395825</v>
      </c>
      <c r="I9" s="22">
        <f>'[1]rendelet_2009_okt'!I9+'[1]összmod_2009_nov'!I9</f>
        <v>13613</v>
      </c>
      <c r="J9" s="22">
        <f>'[1]rendelet_2009_okt'!J9+'[1]összmod_2009_nov'!J9</f>
        <v>0</v>
      </c>
      <c r="K9" s="22">
        <f>'[1]rendelet_2009_okt'!K9+'[1]összmod_2009_nov'!K9</f>
        <v>0</v>
      </c>
      <c r="L9" s="22">
        <f>'[1]rendelet_2009_okt'!L9+'[1]összmod_2009_nov'!L9</f>
        <v>0</v>
      </c>
      <c r="M9" s="22">
        <f>'[1]rendelet_2009_okt'!M9+'[1]összmod_2009_nov'!M9</f>
        <v>0</v>
      </c>
      <c r="N9" s="22">
        <f>'[1]rendelet_2009_okt'!N9+'[1]összmod_2009_nov'!N9</f>
        <v>0</v>
      </c>
      <c r="O9" s="22">
        <f>'[1]rendelet_2009_okt'!O9+'[1]összmod_2009_nov'!O9</f>
        <v>13990</v>
      </c>
      <c r="P9" s="22">
        <f>'[1]rendelet_2009_okt'!P9+'[1]összmod_2009_nov'!P9</f>
        <v>27852</v>
      </c>
      <c r="Q9" s="22">
        <f>'[1]rendelet_2009_okt'!Q9+'[1]összmod_2009_nov'!Q9</f>
        <v>0</v>
      </c>
      <c r="R9" s="22">
        <f>'[1]rendelet_2009_okt'!R9+'[1]összmod_2009_nov'!R9</f>
        <v>0</v>
      </c>
      <c r="S9" s="23">
        <f aca="true" t="shared" si="0" ref="S9:S25">SUM(D9:R9)</f>
        <v>519979</v>
      </c>
    </row>
    <row r="10" spans="1:19" ht="15.75" customHeight="1">
      <c r="A10" s="18">
        <v>4</v>
      </c>
      <c r="B10" s="24"/>
      <c r="C10" s="20" t="s">
        <v>25</v>
      </c>
      <c r="D10" s="21">
        <f>'[1]rendelet_2009_okt'!D10+'[1]összmod_2009_nov'!D10</f>
        <v>1016421</v>
      </c>
      <c r="E10" s="22">
        <f>'[1]rendelet_2009_okt'!E10+'[1]összmod_2009_nov'!E10</f>
        <v>0</v>
      </c>
      <c r="F10" s="22">
        <f>'[1]rendelet_2009_okt'!F10+'[1]összmod_2009_nov'!F10</f>
        <v>408</v>
      </c>
      <c r="G10" s="22">
        <f>'[1]rendelet_2009_okt'!G10+'[1]összmod_2009_nov'!G10</f>
        <v>0</v>
      </c>
      <c r="H10" s="22">
        <f>'[1]rendelet_2009_okt'!H10+'[1]összmod_2009_nov'!H10</f>
        <v>190349</v>
      </c>
      <c r="I10" s="22">
        <f>'[1]rendelet_2009_okt'!I10+'[1]összmod_2009_nov'!I10</f>
        <v>14500</v>
      </c>
      <c r="J10" s="22">
        <f>'[1]rendelet_2009_okt'!J10+'[1]összmod_2009_nov'!J10</f>
        <v>0</v>
      </c>
      <c r="K10" s="22">
        <f>'[1]rendelet_2009_okt'!K10+'[1]összmod_2009_nov'!K10</f>
        <v>8684000</v>
      </c>
      <c r="L10" s="22">
        <f>'[1]rendelet_2009_okt'!L10+'[1]összmod_2009_nov'!L10</f>
        <v>140000</v>
      </c>
      <c r="M10" s="22">
        <f>'[1]rendelet_2009_okt'!M10+'[1]összmod_2009_nov'!M10</f>
        <v>0</v>
      </c>
      <c r="N10" s="22">
        <f>'[1]rendelet_2009_okt'!N10+'[1]összmod_2009_nov'!N10</f>
        <v>0</v>
      </c>
      <c r="O10" s="22">
        <f>'[1]rendelet_2009_okt'!O10+'[1]összmod_2009_nov'!O10</f>
        <v>40327</v>
      </c>
      <c r="P10" s="22">
        <f>'[1]rendelet_2009_okt'!P10+'[1]összmod_2009_nov'!P10</f>
        <v>480000</v>
      </c>
      <c r="Q10" s="22">
        <f>'[1]rendelet_2009_okt'!Q10+'[1]összmod_2009_nov'!Q10</f>
        <v>0</v>
      </c>
      <c r="R10" s="22">
        <f>'[1]rendelet_2009_okt'!R10+'[1]összmod_2009_nov'!R10</f>
        <v>0</v>
      </c>
      <c r="S10" s="23">
        <f t="shared" si="0"/>
        <v>10566005</v>
      </c>
    </row>
    <row r="11" spans="1:19" ht="15.75" customHeight="1">
      <c r="A11" s="18">
        <v>5</v>
      </c>
      <c r="B11" s="24"/>
      <c r="C11" s="20" t="s">
        <v>26</v>
      </c>
      <c r="D11" s="21">
        <f>'[1]rendelet_2009_okt'!D11+'[1]összmod_2009_nov'!D11</f>
        <v>104071</v>
      </c>
      <c r="E11" s="22">
        <f>'[1]rendelet_2009_okt'!E11+'[1]összmod_2009_nov'!E11</f>
        <v>0</v>
      </c>
      <c r="F11" s="22">
        <f>'[1]rendelet_2009_okt'!F11+'[1]összmod_2009_nov'!F11</f>
        <v>0</v>
      </c>
      <c r="G11" s="22">
        <f>'[1]rendelet_2009_okt'!G11+'[1]összmod_2009_nov'!G11</f>
        <v>0</v>
      </c>
      <c r="H11" s="22">
        <f>'[1]rendelet_2009_okt'!H11+'[1]összmod_2009_nov'!H11</f>
        <v>905237</v>
      </c>
      <c r="I11" s="22">
        <f>'[1]rendelet_2009_okt'!I11+'[1]összmod_2009_nov'!I11</f>
        <v>6556</v>
      </c>
      <c r="J11" s="22">
        <f>'[1]rendelet_2009_okt'!J11+'[1]összmod_2009_nov'!J11</f>
        <v>0</v>
      </c>
      <c r="K11" s="22">
        <f>'[1]rendelet_2009_okt'!K11+'[1]összmod_2009_nov'!K11</f>
        <v>52634</v>
      </c>
      <c r="L11" s="22">
        <f>'[1]rendelet_2009_okt'!L11+'[1]összmod_2009_nov'!L11</f>
        <v>26154</v>
      </c>
      <c r="M11" s="22">
        <f>'[1]rendelet_2009_okt'!M11+'[1]összmod_2009_nov'!M11</f>
        <v>0</v>
      </c>
      <c r="N11" s="22">
        <f>'[1]rendelet_2009_okt'!N11+'[1]összmod_2009_nov'!N11</f>
        <v>0</v>
      </c>
      <c r="O11" s="22">
        <f>'[1]rendelet_2009_okt'!O11+'[1]összmod_2009_nov'!O11</f>
        <v>84570</v>
      </c>
      <c r="P11" s="22">
        <f>'[1]rendelet_2009_okt'!P11+'[1]összmod_2009_nov'!P11</f>
        <v>4310</v>
      </c>
      <c r="Q11" s="22">
        <f>'[1]rendelet_2009_okt'!Q11+'[1]összmod_2009_nov'!Q11</f>
        <v>0</v>
      </c>
      <c r="R11" s="22">
        <f>'[1]rendelet_2009_okt'!R11+'[1]összmod_2009_nov'!R11</f>
        <v>0</v>
      </c>
      <c r="S11" s="23">
        <f t="shared" si="0"/>
        <v>1183532</v>
      </c>
    </row>
    <row r="12" spans="1:19" ht="15.75" customHeight="1">
      <c r="A12" s="18">
        <v>6</v>
      </c>
      <c r="B12" s="24"/>
      <c r="C12" s="20" t="s">
        <v>27</v>
      </c>
      <c r="D12" s="21">
        <f>'[1]rendelet_2009_okt'!D12+'[1]összmod_2009_nov'!D12</f>
        <v>600000</v>
      </c>
      <c r="E12" s="22">
        <f>'[1]rendelet_2009_okt'!E12+'[1]összmod_2009_nov'!E12</f>
        <v>0</v>
      </c>
      <c r="F12" s="22">
        <f>'[1]rendelet_2009_okt'!F12+'[1]összmod_2009_nov'!F12</f>
        <v>0</v>
      </c>
      <c r="G12" s="22">
        <f>'[1]rendelet_2009_okt'!G12+'[1]összmod_2009_nov'!G12</f>
        <v>0</v>
      </c>
      <c r="H12" s="22">
        <f>'[1]rendelet_2009_okt'!H12+'[1]összmod_2009_nov'!H12</f>
        <v>925208</v>
      </c>
      <c r="I12" s="22">
        <f>'[1]rendelet_2009_okt'!I12+'[1]összmod_2009_nov'!I12</f>
        <v>4086</v>
      </c>
      <c r="J12" s="22">
        <f>'[1]rendelet_2009_okt'!J12+'[1]összmod_2009_nov'!J12</f>
        <v>0</v>
      </c>
      <c r="K12" s="22">
        <f>'[1]rendelet_2009_okt'!K12+'[1]összmod_2009_nov'!K12</f>
        <v>0</v>
      </c>
      <c r="L12" s="22">
        <f>'[1]rendelet_2009_okt'!L12+'[1]összmod_2009_nov'!L12</f>
        <v>0</v>
      </c>
      <c r="M12" s="22">
        <f>'[1]rendelet_2009_okt'!M12+'[1]összmod_2009_nov'!M12</f>
        <v>0</v>
      </c>
      <c r="N12" s="22">
        <f>'[1]rendelet_2009_okt'!N12+'[1]összmod_2009_nov'!N12</f>
        <v>0</v>
      </c>
      <c r="O12" s="22">
        <f>'[1]rendelet_2009_okt'!O12+'[1]összmod_2009_nov'!O12</f>
        <v>129431</v>
      </c>
      <c r="P12" s="22">
        <f>'[1]rendelet_2009_okt'!P12+'[1]összmod_2009_nov'!P12</f>
        <v>4000</v>
      </c>
      <c r="Q12" s="22">
        <f>'[1]rendelet_2009_okt'!Q12+'[1]összmod_2009_nov'!Q12</f>
        <v>0</v>
      </c>
      <c r="R12" s="22">
        <f>'[1]rendelet_2009_okt'!R12+'[1]összmod_2009_nov'!R12</f>
        <v>0</v>
      </c>
      <c r="S12" s="23">
        <f t="shared" si="0"/>
        <v>1662725</v>
      </c>
    </row>
    <row r="13" spans="1:19" ht="15.75" customHeight="1">
      <c r="A13" s="18">
        <v>7</v>
      </c>
      <c r="B13" s="24"/>
      <c r="C13" s="20" t="s">
        <v>28</v>
      </c>
      <c r="D13" s="21">
        <f>'[1]rendelet_2009_okt'!D13+'[1]összmod_2009_nov'!D13</f>
        <v>425396</v>
      </c>
      <c r="E13" s="22">
        <f>'[1]rendelet_2009_okt'!E13+'[1]összmod_2009_nov'!E13</f>
        <v>0</v>
      </c>
      <c r="F13" s="22">
        <f>'[1]rendelet_2009_okt'!F13+'[1]összmod_2009_nov'!F13</f>
        <v>0</v>
      </c>
      <c r="G13" s="22">
        <f>'[1]rendelet_2009_okt'!G13+'[1]összmod_2009_nov'!G13</f>
        <v>0</v>
      </c>
      <c r="H13" s="22">
        <f>'[1]rendelet_2009_okt'!H13+'[1]összmod_2009_nov'!H13</f>
        <v>765175</v>
      </c>
      <c r="I13" s="22">
        <f>'[1]rendelet_2009_okt'!I13+'[1]összmod_2009_nov'!I13</f>
        <v>0</v>
      </c>
      <c r="J13" s="22">
        <f>'[1]rendelet_2009_okt'!J13+'[1]összmod_2009_nov'!J13</f>
        <v>0</v>
      </c>
      <c r="K13" s="22">
        <f>'[1]rendelet_2009_okt'!K13+'[1]összmod_2009_nov'!K13</f>
        <v>50740</v>
      </c>
      <c r="L13" s="22">
        <f>'[1]rendelet_2009_okt'!L13+'[1]összmod_2009_nov'!L13</f>
        <v>0</v>
      </c>
      <c r="M13" s="22">
        <f>'[1]rendelet_2009_okt'!M13+'[1]összmod_2009_nov'!M13</f>
        <v>0</v>
      </c>
      <c r="N13" s="22">
        <f>'[1]rendelet_2009_okt'!N13+'[1]összmod_2009_nov'!N13</f>
        <v>0</v>
      </c>
      <c r="O13" s="22">
        <f>'[1]rendelet_2009_okt'!O13+'[1]összmod_2009_nov'!O13</f>
        <v>112262</v>
      </c>
      <c r="P13" s="22">
        <f>'[1]rendelet_2009_okt'!P13+'[1]összmod_2009_nov'!P13</f>
        <v>29080</v>
      </c>
      <c r="Q13" s="22">
        <f>'[1]rendelet_2009_okt'!Q13+'[1]összmod_2009_nov'!Q13</f>
        <v>0</v>
      </c>
      <c r="R13" s="22">
        <f>'[1]rendelet_2009_okt'!R13+'[1]összmod_2009_nov'!R13</f>
        <v>0</v>
      </c>
      <c r="S13" s="23">
        <f t="shared" si="0"/>
        <v>1382653</v>
      </c>
    </row>
    <row r="14" spans="1:19" ht="15.75" customHeight="1">
      <c r="A14" s="18">
        <v>8</v>
      </c>
      <c r="B14" s="24"/>
      <c r="C14" s="20" t="s">
        <v>29</v>
      </c>
      <c r="D14" s="21">
        <f>'[1]rendelet_2009_okt'!D14+'[1]összmod_2009_nov'!D14</f>
        <v>102500</v>
      </c>
      <c r="E14" s="22">
        <f>'[1]rendelet_2009_okt'!E14+'[1]összmod_2009_nov'!E14</f>
        <v>0</v>
      </c>
      <c r="F14" s="22">
        <f>'[1]rendelet_2009_okt'!F14+'[1]összmod_2009_nov'!F14</f>
        <v>0</v>
      </c>
      <c r="G14" s="22">
        <f>'[1]rendelet_2009_okt'!G14+'[1]összmod_2009_nov'!G14</f>
        <v>0</v>
      </c>
      <c r="H14" s="22">
        <f>'[1]rendelet_2009_okt'!H14+'[1]összmod_2009_nov'!H14</f>
        <v>766325</v>
      </c>
      <c r="I14" s="22">
        <f>'[1]rendelet_2009_okt'!I14+'[1]összmod_2009_nov'!I14</f>
        <v>25000</v>
      </c>
      <c r="J14" s="22">
        <f>'[1]rendelet_2009_okt'!J14+'[1]összmod_2009_nov'!J14</f>
        <v>0</v>
      </c>
      <c r="K14" s="22">
        <f>'[1]rendelet_2009_okt'!K14+'[1]összmod_2009_nov'!K14</f>
        <v>4400</v>
      </c>
      <c r="L14" s="22">
        <f>'[1]rendelet_2009_okt'!L14+'[1]összmod_2009_nov'!L14</f>
        <v>0</v>
      </c>
      <c r="M14" s="22">
        <f>'[1]rendelet_2009_okt'!M14+'[1]összmod_2009_nov'!M14</f>
        <v>0</v>
      </c>
      <c r="N14" s="22">
        <f>'[1]rendelet_2009_okt'!N14+'[1]összmod_2009_nov'!N14</f>
        <v>0</v>
      </c>
      <c r="O14" s="22">
        <f>'[1]rendelet_2009_okt'!O14+'[1]összmod_2009_nov'!O14</f>
        <v>0</v>
      </c>
      <c r="P14" s="22">
        <f>'[1]rendelet_2009_okt'!P14+'[1]összmod_2009_nov'!P14</f>
        <v>0</v>
      </c>
      <c r="Q14" s="22">
        <f>'[1]rendelet_2009_okt'!Q14+'[1]összmod_2009_nov'!Q14</f>
        <v>0</v>
      </c>
      <c r="R14" s="22">
        <f>'[1]rendelet_2009_okt'!R14+'[1]összmod_2009_nov'!R14</f>
        <v>0</v>
      </c>
      <c r="S14" s="23">
        <f t="shared" si="0"/>
        <v>898225</v>
      </c>
    </row>
    <row r="15" spans="1:19" ht="15.75" customHeight="1">
      <c r="A15" s="18">
        <v>9</v>
      </c>
      <c r="B15" s="24"/>
      <c r="C15" s="20" t="s">
        <v>30</v>
      </c>
      <c r="D15" s="21">
        <f>'[1]rendelet_2009_okt'!D15+'[1]összmod_2009_nov'!D15</f>
        <v>4000</v>
      </c>
      <c r="E15" s="22">
        <f>'[1]rendelet_2009_okt'!E15+'[1]összmod_2009_nov'!E15</f>
        <v>0</v>
      </c>
      <c r="F15" s="22">
        <f>'[1]rendelet_2009_okt'!F15+'[1]összmod_2009_nov'!F15</f>
        <v>0</v>
      </c>
      <c r="G15" s="22">
        <f>'[1]rendelet_2009_okt'!G15+'[1]összmod_2009_nov'!G15</f>
        <v>0</v>
      </c>
      <c r="H15" s="22">
        <f>'[1]rendelet_2009_okt'!H15+'[1]összmod_2009_nov'!H15</f>
        <v>67774</v>
      </c>
      <c r="I15" s="22">
        <f>'[1]rendelet_2009_okt'!I15+'[1]összmod_2009_nov'!I15</f>
        <v>0</v>
      </c>
      <c r="J15" s="22">
        <f>'[1]rendelet_2009_okt'!J15+'[1]összmod_2009_nov'!J15</f>
        <v>0</v>
      </c>
      <c r="K15" s="22">
        <f>'[1]rendelet_2009_okt'!K15+'[1]összmod_2009_nov'!K15</f>
        <v>1700</v>
      </c>
      <c r="L15" s="22">
        <f>'[1]rendelet_2009_okt'!L15+'[1]összmod_2009_nov'!L15</f>
        <v>0</v>
      </c>
      <c r="M15" s="22">
        <f>'[1]rendelet_2009_okt'!M15+'[1]összmod_2009_nov'!M15</f>
        <v>0</v>
      </c>
      <c r="N15" s="22">
        <f>'[1]rendelet_2009_okt'!N15+'[1]összmod_2009_nov'!N15</f>
        <v>0</v>
      </c>
      <c r="O15" s="22">
        <f>'[1]rendelet_2009_okt'!O15+'[1]összmod_2009_nov'!O15</f>
        <v>3000</v>
      </c>
      <c r="P15" s="22">
        <f>'[1]rendelet_2009_okt'!P15+'[1]összmod_2009_nov'!P15</f>
        <v>0</v>
      </c>
      <c r="Q15" s="22">
        <f>'[1]rendelet_2009_okt'!Q15+'[1]összmod_2009_nov'!Q15</f>
        <v>0</v>
      </c>
      <c r="R15" s="22">
        <f>'[1]rendelet_2009_okt'!R15+'[1]összmod_2009_nov'!R15</f>
        <v>0</v>
      </c>
      <c r="S15" s="23">
        <f t="shared" si="0"/>
        <v>76474</v>
      </c>
    </row>
    <row r="16" spans="1:19" ht="15.75" customHeight="1">
      <c r="A16" s="18">
        <f>A15+1</f>
        <v>10</v>
      </c>
      <c r="B16" s="24"/>
      <c r="C16" s="20" t="s">
        <v>31</v>
      </c>
      <c r="D16" s="21">
        <f>'[1]rendelet_2009_okt'!D16+'[1]összmod_2009_nov'!D16</f>
        <v>133349</v>
      </c>
      <c r="E16" s="22">
        <f>'[1]rendelet_2009_okt'!E16+'[1]összmod_2009_nov'!E16</f>
        <v>0</v>
      </c>
      <c r="F16" s="22">
        <f>'[1]rendelet_2009_okt'!F16+'[1]összmod_2009_nov'!F16</f>
        <v>0</v>
      </c>
      <c r="G16" s="22">
        <f>'[1]rendelet_2009_okt'!G16+'[1]összmod_2009_nov'!G16</f>
        <v>0</v>
      </c>
      <c r="H16" s="22">
        <f>'[1]rendelet_2009_okt'!H16+'[1]összmod_2009_nov'!H16</f>
        <v>134213</v>
      </c>
      <c r="I16" s="22">
        <f>'[1]rendelet_2009_okt'!I16+'[1]összmod_2009_nov'!I16</f>
        <v>4000</v>
      </c>
      <c r="J16" s="22">
        <f>'[1]rendelet_2009_okt'!J16+'[1]összmod_2009_nov'!J16</f>
        <v>0</v>
      </c>
      <c r="K16" s="22">
        <f>'[1]rendelet_2009_okt'!K16+'[1]összmod_2009_nov'!K16</f>
        <v>9460</v>
      </c>
      <c r="L16" s="22">
        <f>'[1]rendelet_2009_okt'!L16+'[1]összmod_2009_nov'!L16</f>
        <v>0</v>
      </c>
      <c r="M16" s="22">
        <f>'[1]rendelet_2009_okt'!M16+'[1]összmod_2009_nov'!M16</f>
        <v>0</v>
      </c>
      <c r="N16" s="22">
        <f>'[1]rendelet_2009_okt'!N16+'[1]összmod_2009_nov'!N16</f>
        <v>0</v>
      </c>
      <c r="O16" s="22">
        <f>'[1]rendelet_2009_okt'!O16+'[1]összmod_2009_nov'!O16</f>
        <v>44388</v>
      </c>
      <c r="P16" s="22">
        <f>'[1]rendelet_2009_okt'!P16+'[1]összmod_2009_nov'!P16</f>
        <v>0</v>
      </c>
      <c r="Q16" s="22">
        <f>'[1]rendelet_2009_okt'!Q16+'[1]összmod_2009_nov'!Q16</f>
        <v>0</v>
      </c>
      <c r="R16" s="22">
        <f>'[1]rendelet_2009_okt'!R16+'[1]összmod_2009_nov'!R16</f>
        <v>0</v>
      </c>
      <c r="S16" s="23">
        <f t="shared" si="0"/>
        <v>325410</v>
      </c>
    </row>
    <row r="17" spans="1:19" ht="15.75" customHeight="1">
      <c r="A17" s="18">
        <f>A16+1</f>
        <v>11</v>
      </c>
      <c r="B17" s="24"/>
      <c r="C17" s="20" t="s">
        <v>32</v>
      </c>
      <c r="D17" s="21">
        <f>'[1]rendelet_2009_okt'!D17+'[1]összmod_2009_nov'!D17</f>
        <v>156770</v>
      </c>
      <c r="E17" s="22">
        <f>'[1]rendelet_2009_okt'!E17+'[1]összmod_2009_nov'!E17</f>
        <v>0</v>
      </c>
      <c r="F17" s="22">
        <f>'[1]rendelet_2009_okt'!F17+'[1]összmod_2009_nov'!F17</f>
        <v>0</v>
      </c>
      <c r="G17" s="22">
        <f>'[1]rendelet_2009_okt'!G17+'[1]összmod_2009_nov'!G17</f>
        <v>0</v>
      </c>
      <c r="H17" s="22">
        <f>'[1]rendelet_2009_okt'!H17+'[1]összmod_2009_nov'!H17</f>
        <v>80929</v>
      </c>
      <c r="I17" s="22">
        <f>'[1]rendelet_2009_okt'!I17+'[1]összmod_2009_nov'!I17</f>
        <v>0</v>
      </c>
      <c r="J17" s="22">
        <f>'[1]rendelet_2009_okt'!J17+'[1]összmod_2009_nov'!J17</f>
        <v>0</v>
      </c>
      <c r="K17" s="22">
        <f>'[1]rendelet_2009_okt'!K17+'[1]összmod_2009_nov'!K17</f>
        <v>0</v>
      </c>
      <c r="L17" s="22">
        <f>'[1]rendelet_2009_okt'!L17+'[1]összmod_2009_nov'!L17</f>
        <v>300000</v>
      </c>
      <c r="M17" s="22">
        <f>'[1]rendelet_2009_okt'!M17+'[1]összmod_2009_nov'!M17</f>
        <v>0</v>
      </c>
      <c r="N17" s="22">
        <f>'[1]rendelet_2009_okt'!N17+'[1]összmod_2009_nov'!N17</f>
        <v>0</v>
      </c>
      <c r="O17" s="22">
        <f>'[1]rendelet_2009_okt'!O17+'[1]összmod_2009_nov'!O17</f>
        <v>59462</v>
      </c>
      <c r="P17" s="22">
        <f>'[1]rendelet_2009_okt'!P17+'[1]összmod_2009_nov'!P17</f>
        <v>110000</v>
      </c>
      <c r="Q17" s="22">
        <f>'[1]rendelet_2009_okt'!Q17+'[1]összmod_2009_nov'!Q17</f>
        <v>0</v>
      </c>
      <c r="R17" s="22">
        <f>'[1]rendelet_2009_okt'!R17+'[1]összmod_2009_nov'!R17</f>
        <v>0</v>
      </c>
      <c r="S17" s="23">
        <f t="shared" si="0"/>
        <v>707161</v>
      </c>
    </row>
    <row r="18" spans="1:19" ht="15.75" customHeight="1">
      <c r="A18" s="18">
        <f>A17+1</f>
        <v>12</v>
      </c>
      <c r="B18" s="24"/>
      <c r="C18" s="20" t="s">
        <v>33</v>
      </c>
      <c r="D18" s="21">
        <f>'[1]rendelet_2009_okt'!D18+'[1]összmod_2009_nov'!D18</f>
        <v>1850</v>
      </c>
      <c r="E18" s="22">
        <f>'[1]rendelet_2009_okt'!E18+'[1]összmod_2009_nov'!E18</f>
        <v>0</v>
      </c>
      <c r="F18" s="22">
        <f>'[1]rendelet_2009_okt'!F18+'[1]összmod_2009_nov'!F18</f>
        <v>0</v>
      </c>
      <c r="G18" s="22">
        <f>'[1]rendelet_2009_okt'!G18+'[1]összmod_2009_nov'!G18</f>
        <v>0</v>
      </c>
      <c r="H18" s="22">
        <f>'[1]rendelet_2009_okt'!H18+'[1]összmod_2009_nov'!H18</f>
        <v>105992</v>
      </c>
      <c r="I18" s="22">
        <f>'[1]rendelet_2009_okt'!I18+'[1]összmod_2009_nov'!I18</f>
        <v>540</v>
      </c>
      <c r="J18" s="22">
        <f>'[1]rendelet_2009_okt'!J18+'[1]összmod_2009_nov'!J18</f>
        <v>0</v>
      </c>
      <c r="K18" s="22">
        <f>'[1]rendelet_2009_okt'!K18+'[1]összmod_2009_nov'!K18</f>
        <v>5129</v>
      </c>
      <c r="L18" s="22">
        <f>'[1]rendelet_2009_okt'!L18+'[1]összmod_2009_nov'!L18</f>
        <v>0</v>
      </c>
      <c r="M18" s="22">
        <f>'[1]rendelet_2009_okt'!M18+'[1]összmod_2009_nov'!M18</f>
        <v>0</v>
      </c>
      <c r="N18" s="22">
        <f>'[1]rendelet_2009_okt'!N18+'[1]összmod_2009_nov'!N18</f>
        <v>0</v>
      </c>
      <c r="O18" s="22">
        <f>'[1]rendelet_2009_okt'!O18+'[1]összmod_2009_nov'!O18</f>
        <v>12788</v>
      </c>
      <c r="P18" s="22">
        <f>'[1]rendelet_2009_okt'!P18+'[1]összmod_2009_nov'!P18</f>
        <v>240</v>
      </c>
      <c r="Q18" s="22">
        <f>'[1]rendelet_2009_okt'!Q18+'[1]összmod_2009_nov'!Q18</f>
        <v>0</v>
      </c>
      <c r="R18" s="22">
        <f>'[1]rendelet_2009_okt'!R18+'[1]összmod_2009_nov'!R18</f>
        <v>0</v>
      </c>
      <c r="S18" s="23">
        <f t="shared" si="0"/>
        <v>126539</v>
      </c>
    </row>
    <row r="19" spans="1:19" ht="15.75" customHeight="1">
      <c r="A19" s="18">
        <f>A18+1</f>
        <v>13</v>
      </c>
      <c r="B19" s="24"/>
      <c r="C19" s="20" t="s">
        <v>34</v>
      </c>
      <c r="D19" s="21">
        <f>'[1]rendelet_2009_okt'!D19+'[1]összmod_2009_nov'!D19</f>
        <v>123022</v>
      </c>
      <c r="E19" s="22">
        <f>'[1]rendelet_2009_okt'!E19+'[1]összmod_2009_nov'!E19</f>
        <v>0</v>
      </c>
      <c r="F19" s="22">
        <f>'[1]rendelet_2009_okt'!F19+'[1]összmod_2009_nov'!F19</f>
        <v>1473</v>
      </c>
      <c r="G19" s="22">
        <f>'[1]rendelet_2009_okt'!G19+'[1]összmod_2009_nov'!G19</f>
        <v>0</v>
      </c>
      <c r="H19" s="22">
        <f>'[1]rendelet_2009_okt'!H19+'[1]összmod_2009_nov'!H19</f>
        <v>187934</v>
      </c>
      <c r="I19" s="22">
        <f>'[1]rendelet_2009_okt'!I19+'[1]összmod_2009_nov'!I19</f>
        <v>12330</v>
      </c>
      <c r="J19" s="22">
        <f>'[1]rendelet_2009_okt'!J19+'[1]összmod_2009_nov'!J19</f>
        <v>0</v>
      </c>
      <c r="K19" s="22">
        <f>'[1]rendelet_2009_okt'!K19+'[1]összmod_2009_nov'!K19</f>
        <v>2000</v>
      </c>
      <c r="L19" s="22">
        <f>'[1]rendelet_2009_okt'!L19+'[1]összmod_2009_nov'!L19</f>
        <v>0</v>
      </c>
      <c r="M19" s="22">
        <f>'[1]rendelet_2009_okt'!M19+'[1]összmod_2009_nov'!M19</f>
        <v>0</v>
      </c>
      <c r="N19" s="22">
        <f>'[1]rendelet_2009_okt'!N19+'[1]összmod_2009_nov'!N19</f>
        <v>0</v>
      </c>
      <c r="O19" s="22">
        <f>'[1]rendelet_2009_okt'!O19+'[1]összmod_2009_nov'!O19</f>
        <v>3720</v>
      </c>
      <c r="P19" s="22">
        <f>'[1]rendelet_2009_okt'!P19+'[1]összmod_2009_nov'!P19</f>
        <v>6497</v>
      </c>
      <c r="Q19" s="22">
        <f>'[1]rendelet_2009_okt'!Q19+'[1]összmod_2009_nov'!Q19</f>
        <v>0</v>
      </c>
      <c r="R19" s="22">
        <f>'[1]rendelet_2009_okt'!R19+'[1]összmod_2009_nov'!R19</f>
        <v>0</v>
      </c>
      <c r="S19" s="23">
        <f t="shared" si="0"/>
        <v>336976</v>
      </c>
    </row>
    <row r="20" spans="1:20" ht="15.75" customHeight="1">
      <c r="A20" s="18">
        <v>14</v>
      </c>
      <c r="B20" s="24"/>
      <c r="C20" s="25" t="s">
        <v>35</v>
      </c>
      <c r="D20" s="21">
        <f>SUM(D7:D19)</f>
        <v>3210118</v>
      </c>
      <c r="E20" s="22">
        <f aca="true" t="shared" si="1" ref="E20:R20">SUM(E7:E19)</f>
        <v>0</v>
      </c>
      <c r="F20" s="22">
        <f t="shared" si="1"/>
        <v>14506</v>
      </c>
      <c r="G20" s="22">
        <f t="shared" si="1"/>
        <v>0</v>
      </c>
      <c r="H20" s="22">
        <f t="shared" si="1"/>
        <v>6648151</v>
      </c>
      <c r="I20" s="22">
        <f t="shared" si="1"/>
        <v>265862</v>
      </c>
      <c r="J20" s="22">
        <f t="shared" si="1"/>
        <v>0</v>
      </c>
      <c r="K20" s="22">
        <f t="shared" si="1"/>
        <v>8829889</v>
      </c>
      <c r="L20" s="22">
        <f t="shared" si="1"/>
        <v>466154</v>
      </c>
      <c r="M20" s="22">
        <f t="shared" si="1"/>
        <v>0</v>
      </c>
      <c r="N20" s="22">
        <f t="shared" si="1"/>
        <v>0</v>
      </c>
      <c r="O20" s="22">
        <f t="shared" si="1"/>
        <v>533499</v>
      </c>
      <c r="P20" s="22">
        <f t="shared" si="1"/>
        <v>691079</v>
      </c>
      <c r="Q20" s="22">
        <f t="shared" si="1"/>
        <v>0</v>
      </c>
      <c r="R20" s="22">
        <f t="shared" si="1"/>
        <v>0</v>
      </c>
      <c r="S20" s="23">
        <f t="shared" si="0"/>
        <v>20659258</v>
      </c>
      <c r="T20" s="26"/>
    </row>
    <row r="21" spans="1:20" ht="15.75" customHeight="1">
      <c r="A21" s="18">
        <v>15</v>
      </c>
      <c r="B21" s="24"/>
      <c r="C21" s="27" t="s">
        <v>36</v>
      </c>
      <c r="D21" s="21">
        <f>SUM(D22:D25)</f>
        <v>682233</v>
      </c>
      <c r="E21" s="22">
        <f>SUM(E22:E25)</f>
        <v>2414649</v>
      </c>
      <c r="F21" s="22">
        <f aca="true" t="shared" si="2" ref="F21:R21">SUM(F22:F25)</f>
        <v>539989</v>
      </c>
      <c r="G21" s="22">
        <f t="shared" si="2"/>
        <v>0</v>
      </c>
      <c r="H21" s="22">
        <f t="shared" si="2"/>
        <v>-6648151</v>
      </c>
      <c r="I21" s="22">
        <f t="shared" si="2"/>
        <v>-265862</v>
      </c>
      <c r="J21" s="22">
        <f>'[1]rendelet_2009_okt'!J21+'[1]összmod_2009_nov'!J21</f>
        <v>5268806</v>
      </c>
      <c r="K21" s="22">
        <f>'[1]rendelet_2009_okt'!K21+'[1]összmod_2009_nov'!K21</f>
        <v>623594</v>
      </c>
      <c r="L21" s="22">
        <f t="shared" si="2"/>
        <v>458037</v>
      </c>
      <c r="M21" s="22">
        <f t="shared" si="2"/>
        <v>0</v>
      </c>
      <c r="N21" s="22">
        <f t="shared" si="2"/>
        <v>30000</v>
      </c>
      <c r="O21" s="22">
        <f t="shared" si="2"/>
        <v>556661</v>
      </c>
      <c r="P21" s="22">
        <f t="shared" si="2"/>
        <v>11332209</v>
      </c>
      <c r="Q21" s="22">
        <f t="shared" si="2"/>
        <v>0</v>
      </c>
      <c r="R21" s="22">
        <f t="shared" si="2"/>
        <v>0</v>
      </c>
      <c r="S21" s="23">
        <f t="shared" si="0"/>
        <v>14992165</v>
      </c>
      <c r="T21" s="26"/>
    </row>
    <row r="22" spans="1:19" ht="15.75" customHeight="1">
      <c r="A22" s="28"/>
      <c r="B22" s="29">
        <v>1</v>
      </c>
      <c r="C22" s="25" t="s">
        <v>37</v>
      </c>
      <c r="D22" s="21">
        <f>'[1]rendelet_2009_okt'!D22+'[1]összmod_2009_nov'!D22</f>
        <v>682233</v>
      </c>
      <c r="E22" s="22">
        <f>'[1]rendelet_2009_okt'!E22+'[1]összmod_2009_nov'!E22</f>
        <v>2414649</v>
      </c>
      <c r="F22" s="22">
        <f>'[1]rendelet_2009_okt'!F22+'[1]összmod_2009_nov'!F22</f>
        <v>539989</v>
      </c>
      <c r="G22" s="22">
        <f>'[1]rendelet_2009_okt'!G22+'[1]összmod_2009_nov'!G22</f>
        <v>0</v>
      </c>
      <c r="H22" s="22">
        <f>'[1]rendelet_2009_okt'!H22+'[1]összmod_2009_nov'!H22</f>
        <v>-6648151</v>
      </c>
      <c r="I22" s="22">
        <f>'[1]rendelet_2009_okt'!I22+'[1]összmod_2009_nov'!I22</f>
        <v>-265862</v>
      </c>
      <c r="J22" s="22">
        <f>'[1]rendelet_2009_okt'!J22+'[1]összmod_2009_nov'!J22</f>
        <v>5266205</v>
      </c>
      <c r="K22" s="22">
        <f>'[1]rendelet_2009_okt'!K22+'[1]összmod_2009_nov'!K22</f>
        <v>622157</v>
      </c>
      <c r="L22" s="22">
        <f>'[1]rendelet_2009_okt'!L22+'[1]összmod_2009_nov'!L22</f>
        <v>458037</v>
      </c>
      <c r="M22" s="22">
        <f>'[1]rendelet_2009_okt'!M22+'[1]összmod_2009_nov'!M22</f>
        <v>0</v>
      </c>
      <c r="N22" s="22">
        <f>'[1]rendelet_2009_okt'!N22+'[1]összmod_2009_nov'!N22</f>
        <v>30000</v>
      </c>
      <c r="O22" s="22">
        <f>'[1]rendelet_2009_okt'!O22+'[1]összmod_2009_nov'!O22</f>
        <v>556661</v>
      </c>
      <c r="P22" s="22">
        <f>'[1]rendelet_2009_okt'!P22+'[1]összmod_2009_nov'!P22</f>
        <v>11332209</v>
      </c>
      <c r="Q22" s="22">
        <f>'[1]rendelet_2009_okt'!Q22+'[1]összmod_2009_nov'!Q22</f>
        <v>0</v>
      </c>
      <c r="R22" s="22">
        <f>'[1]rendelet_2009_okt'!R22+'[1]összmod_2009_nov'!R22</f>
        <v>0</v>
      </c>
      <c r="S22" s="23">
        <f t="shared" si="0"/>
        <v>14988127</v>
      </c>
    </row>
    <row r="23" spans="1:19" ht="15.75" customHeight="1">
      <c r="A23" s="28"/>
      <c r="B23" s="29">
        <v>2</v>
      </c>
      <c r="C23" s="25" t="s">
        <v>38</v>
      </c>
      <c r="D23" s="21">
        <f>'[1]rendelet_2009_okt'!D23+'[1]összmod_2009_nov'!D23</f>
        <v>0</v>
      </c>
      <c r="E23" s="22">
        <f>'[1]rendelet_2009_okt'!E23+'[1]összmod_2009_nov'!E23</f>
        <v>0</v>
      </c>
      <c r="F23" s="22">
        <f>'[1]rendelet_2009_okt'!F23+'[1]összmod_2009_nov'!F23</f>
        <v>0</v>
      </c>
      <c r="G23" s="22">
        <f>'[1]rendelet_2009_okt'!G23+'[1]összmod_2009_nov'!G23</f>
        <v>0</v>
      </c>
      <c r="H23" s="22">
        <f>'[1]rendelet_2009_okt'!H23+'[1]összmod_2009_nov'!H23</f>
        <v>0</v>
      </c>
      <c r="I23" s="22">
        <f>'[1]rendelet_2009_okt'!I23+'[1]összmod_2009_nov'!I23</f>
        <v>0</v>
      </c>
      <c r="J23" s="22">
        <f>'[1]rendelet_2009_okt'!J23+'[1]összmod_2009_nov'!J23</f>
        <v>867</v>
      </c>
      <c r="K23" s="22">
        <f>'[1]rendelet_2009_okt'!K23+'[1]összmod_2009_nov'!K23</f>
        <v>404</v>
      </c>
      <c r="L23" s="22">
        <f>'[1]rendelet_2009_okt'!L23+'[1]összmod_2009_nov'!L23</f>
        <v>0</v>
      </c>
      <c r="M23" s="22">
        <f>'[1]rendelet_2009_okt'!M23+'[1]összmod_2009_nov'!M23</f>
        <v>0</v>
      </c>
      <c r="N23" s="22">
        <f>'[1]rendelet_2009_okt'!N23+'[1]összmod_2009_nov'!N23</f>
        <v>0</v>
      </c>
      <c r="O23" s="22">
        <f>'[1]rendelet_2009_okt'!O23+'[1]összmod_2009_nov'!O23</f>
        <v>0</v>
      </c>
      <c r="P23" s="22">
        <f>'[1]rendelet_2009_okt'!P23+'[1]összmod_2009_nov'!P23</f>
        <v>0</v>
      </c>
      <c r="Q23" s="22">
        <f>'[1]rendelet_2009_okt'!Q23+'[1]összmod_2009_nov'!Q23</f>
        <v>0</v>
      </c>
      <c r="R23" s="22">
        <f>'[1]rendelet_2009_okt'!R23+'[1]összmod_2009_nov'!R23</f>
        <v>0</v>
      </c>
      <c r="S23" s="23">
        <f t="shared" si="0"/>
        <v>1271</v>
      </c>
    </row>
    <row r="24" spans="1:19" ht="15.75" customHeight="1">
      <c r="A24" s="28"/>
      <c r="B24" s="29">
        <v>3</v>
      </c>
      <c r="C24" s="25" t="s">
        <v>39</v>
      </c>
      <c r="D24" s="21">
        <f>'[1]rendelet_2009_okt'!D24+'[1]összmod_2009_nov'!D24</f>
        <v>0</v>
      </c>
      <c r="E24" s="22">
        <f>'[1]rendelet_2009_okt'!E24+'[1]összmod_2009_nov'!E24</f>
        <v>0</v>
      </c>
      <c r="F24" s="22">
        <f>'[1]rendelet_2009_okt'!F24+'[1]összmod_2009_nov'!F24</f>
        <v>0</v>
      </c>
      <c r="G24" s="22">
        <f>'[1]rendelet_2009_okt'!G24+'[1]összmod_2009_nov'!G24</f>
        <v>0</v>
      </c>
      <c r="H24" s="22">
        <f>'[1]rendelet_2009_okt'!H24+'[1]összmod_2009_nov'!H24</f>
        <v>0</v>
      </c>
      <c r="I24" s="22">
        <f>'[1]rendelet_2009_okt'!I24+'[1]összmod_2009_nov'!I24</f>
        <v>0</v>
      </c>
      <c r="J24" s="22">
        <f>'[1]rendelet_2009_okt'!J24+'[1]összmod_2009_nov'!J24</f>
        <v>867</v>
      </c>
      <c r="K24" s="22">
        <f>'[1]rendelet_2009_okt'!K24+'[1]összmod_2009_nov'!K24</f>
        <v>548</v>
      </c>
      <c r="L24" s="22">
        <f>'[1]rendelet_2009_okt'!L24+'[1]összmod_2009_nov'!L24</f>
        <v>0</v>
      </c>
      <c r="M24" s="22">
        <f>'[1]rendelet_2009_okt'!M24+'[1]összmod_2009_nov'!M24</f>
        <v>0</v>
      </c>
      <c r="N24" s="22">
        <f>'[1]rendelet_2009_okt'!N24+'[1]összmod_2009_nov'!N24</f>
        <v>0</v>
      </c>
      <c r="O24" s="22">
        <f>'[1]rendelet_2009_okt'!O24+'[1]összmod_2009_nov'!O24</f>
        <v>0</v>
      </c>
      <c r="P24" s="22">
        <f>'[1]rendelet_2009_okt'!P24+'[1]összmod_2009_nov'!P24</f>
        <v>0</v>
      </c>
      <c r="Q24" s="22">
        <f>'[1]rendelet_2009_okt'!Q24+'[1]összmod_2009_nov'!Q24</f>
        <v>0</v>
      </c>
      <c r="R24" s="22">
        <f>'[1]rendelet_2009_okt'!R24+'[1]összmod_2009_nov'!R24</f>
        <v>0</v>
      </c>
      <c r="S24" s="23">
        <f t="shared" si="0"/>
        <v>1415</v>
      </c>
    </row>
    <row r="25" spans="1:19" ht="15.75" customHeight="1">
      <c r="A25" s="28"/>
      <c r="B25" s="29">
        <v>4</v>
      </c>
      <c r="C25" s="27" t="s">
        <v>40</v>
      </c>
      <c r="D25" s="21">
        <f>'[1]rendelet_2009_okt'!D25+'[1]összmod_2009_nov'!D25</f>
        <v>0</v>
      </c>
      <c r="E25" s="22">
        <f>'[1]rendelet_2009_okt'!E25+'[1]összmod_2009_nov'!E25</f>
        <v>0</v>
      </c>
      <c r="F25" s="22">
        <f>'[1]rendelet_2009_okt'!F25+'[1]összmod_2009_nov'!F25</f>
        <v>0</v>
      </c>
      <c r="G25" s="22">
        <f>'[1]rendelet_2009_okt'!G25+'[1]összmod_2009_nov'!G25</f>
        <v>0</v>
      </c>
      <c r="H25" s="22">
        <f>'[1]rendelet_2009_okt'!H25+'[1]összmod_2009_nov'!H25</f>
        <v>0</v>
      </c>
      <c r="I25" s="22">
        <f>'[1]rendelet_2009_okt'!I25+'[1]összmod_2009_nov'!I25</f>
        <v>0</v>
      </c>
      <c r="J25" s="22">
        <f>'[1]rendelet_2009_okt'!J25+'[1]összmod_2009_nov'!J25</f>
        <v>867</v>
      </c>
      <c r="K25" s="22">
        <f>'[1]rendelet_2009_okt'!K25+'[1]összmod_2009_nov'!K25</f>
        <v>485</v>
      </c>
      <c r="L25" s="22">
        <f>'[1]rendelet_2009_okt'!L25+'[1]összmod_2009_nov'!L25</f>
        <v>0</v>
      </c>
      <c r="M25" s="22">
        <f>'[1]rendelet_2009_okt'!M25+'[1]összmod_2009_nov'!M25</f>
        <v>0</v>
      </c>
      <c r="N25" s="22">
        <f>'[1]rendelet_2009_okt'!N25+'[1]összmod_2009_nov'!N25</f>
        <v>0</v>
      </c>
      <c r="O25" s="22">
        <f>'[1]rendelet_2009_okt'!O25+'[1]összmod_2009_nov'!O25</f>
        <v>0</v>
      </c>
      <c r="P25" s="22">
        <f>'[1]rendelet_2009_okt'!P25+'[1]összmod_2009_nov'!P25</f>
        <v>0</v>
      </c>
      <c r="Q25" s="22">
        <f>'[1]rendelet_2009_okt'!Q25+'[1]összmod_2009_nov'!Q25</f>
        <v>0</v>
      </c>
      <c r="R25" s="22">
        <f>'[1]rendelet_2009_okt'!R25+'[1]összmod_2009_nov'!R25</f>
        <v>0</v>
      </c>
      <c r="S25" s="23">
        <f t="shared" si="0"/>
        <v>1352</v>
      </c>
    </row>
    <row r="26" spans="1:20" ht="19.5" customHeight="1" thickBot="1">
      <c r="A26" s="30"/>
      <c r="B26" s="31"/>
      <c r="C26" s="32" t="s">
        <v>41</v>
      </c>
      <c r="D26" s="33">
        <f>D20+D21</f>
        <v>3892351</v>
      </c>
      <c r="E26" s="34">
        <f>E20+E21</f>
        <v>2414649</v>
      </c>
      <c r="F26" s="34">
        <f aca="true" t="shared" si="3" ref="F26:R26">F20+F21</f>
        <v>554495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4">
        <f t="shared" si="3"/>
        <v>5268806</v>
      </c>
      <c r="K26" s="34">
        <f t="shared" si="3"/>
        <v>9453483</v>
      </c>
      <c r="L26" s="34">
        <f t="shared" si="3"/>
        <v>924191</v>
      </c>
      <c r="M26" s="34">
        <f t="shared" si="3"/>
        <v>0</v>
      </c>
      <c r="N26" s="34">
        <f t="shared" si="3"/>
        <v>30000</v>
      </c>
      <c r="O26" s="34">
        <f t="shared" si="3"/>
        <v>1090160</v>
      </c>
      <c r="P26" s="34">
        <f t="shared" si="3"/>
        <v>12023288</v>
      </c>
      <c r="Q26" s="34">
        <f t="shared" si="3"/>
        <v>0</v>
      </c>
      <c r="R26" s="34">
        <f t="shared" si="3"/>
        <v>0</v>
      </c>
      <c r="S26" s="35">
        <f>SUM(D26:R26)</f>
        <v>35651423</v>
      </c>
      <c r="T26" s="26"/>
    </row>
    <row r="27" spans="1:19" ht="12.75">
      <c r="A27" s="36"/>
      <c r="B27" s="36"/>
      <c r="C27" s="37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>
      <c r="A28" s="36"/>
      <c r="B28" s="36"/>
      <c r="C28" s="37"/>
      <c r="D28" s="37"/>
      <c r="E28" s="3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36"/>
      <c r="B29" s="36"/>
      <c r="C29" s="40"/>
      <c r="D29" s="41"/>
      <c r="E29" s="41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2"/>
    </row>
    <row r="30" spans="1:19" ht="12.75">
      <c r="A30" s="36"/>
      <c r="B30" s="36"/>
      <c r="C30" s="36"/>
      <c r="D30" s="43"/>
      <c r="E30" s="43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75">
      <c r="A31" s="36"/>
      <c r="B31" s="36"/>
      <c r="C31" s="36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.75">
      <c r="A32" s="36"/>
      <c r="B32" s="36"/>
      <c r="C32" s="36"/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36"/>
      <c r="B33" s="36"/>
      <c r="C33" s="36"/>
      <c r="D33" s="43"/>
      <c r="E33" s="4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36"/>
      <c r="B34" s="36"/>
      <c r="C34" s="36"/>
      <c r="D34" s="43"/>
      <c r="E34" s="43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36"/>
      <c r="B35" s="36"/>
      <c r="C35" s="36"/>
      <c r="D35" s="43"/>
      <c r="E35" s="43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36"/>
      <c r="B36" s="36"/>
      <c r="C36" s="36"/>
      <c r="D36" s="43"/>
      <c r="E36" s="4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.75">
      <c r="A37" s="36"/>
      <c r="B37" s="36"/>
      <c r="C37" s="36"/>
      <c r="D37" s="43"/>
      <c r="E37" s="43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.75">
      <c r="A38" s="36"/>
      <c r="B38" s="36"/>
      <c r="C38" s="36"/>
      <c r="D38" s="43"/>
      <c r="E38" s="43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.75">
      <c r="A39" s="36"/>
      <c r="B39" s="36"/>
      <c r="C39" s="36"/>
      <c r="D39" s="43"/>
      <c r="E39" s="4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</sheetData>
  <sheetProtection/>
  <mergeCells count="22">
    <mergeCell ref="L3:S3"/>
    <mergeCell ref="O4:P4"/>
    <mergeCell ref="F5:F6"/>
    <mergeCell ref="A1:K1"/>
    <mergeCell ref="A3:A4"/>
    <mergeCell ref="B3:B4"/>
    <mergeCell ref="C3:C4"/>
    <mergeCell ref="D3:K3"/>
    <mergeCell ref="A5:A6"/>
    <mergeCell ref="B5:B6"/>
    <mergeCell ref="C5:C6"/>
    <mergeCell ref="D5:D6"/>
    <mergeCell ref="E5:E6"/>
    <mergeCell ref="M5:M6"/>
    <mergeCell ref="N5:N6"/>
    <mergeCell ref="O5:P5"/>
    <mergeCell ref="G5:G6"/>
    <mergeCell ref="H5:H6"/>
    <mergeCell ref="I5:I6"/>
    <mergeCell ref="J5:J6"/>
    <mergeCell ref="K5:K6"/>
    <mergeCell ref="L5:L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&amp;"Arial,Félkövér"&amp;12A Békés Megyei Önkormányzat intézményeinek 2009. évi módosított bevételi előirányzatai&amp;"Arial,Normál"&amp;10
&amp;RA költségvetési rendelttervezet 1. sz. melléklete</oddHeader>
    <oddFooter>&amp;C
&amp;P. oldal</oddFooter>
  </headerFooter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2009-11-04T13:25:56Z</dcterms:created>
  <dcterms:modified xsi:type="dcterms:W3CDTF">2009-11-09T13:04:39Z</dcterms:modified>
  <cp:category/>
  <cp:version/>
  <cp:contentType/>
  <cp:contentStatus/>
</cp:coreProperties>
</file>